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<sst xmlns="http://schemas.openxmlformats.org/spreadsheetml/2006/main" count="417" uniqueCount="299">
  <si>
    <t>№ п/п</t>
  </si>
  <si>
    <t>Адрес</t>
  </si>
  <si>
    <t>Вид работ</t>
  </si>
  <si>
    <t>Подрядчик</t>
  </si>
  <si>
    <t>Сроки выполнения работ</t>
  </si>
  <si>
    <t>Сведения о выполнении (тыс. руб.)</t>
  </si>
  <si>
    <t>ИТОГО:</t>
  </si>
  <si>
    <t>ООО УК "Прогресс"</t>
  </si>
  <si>
    <t>мкр.4, 5, пр.Фадеева</t>
  </si>
  <si>
    <t>Ремонт дверных полотен</t>
  </si>
  <si>
    <t>Прочистка вентканалов</t>
  </si>
  <si>
    <t>мкр.4,5, пр. Фадеева</t>
  </si>
  <si>
    <t>Ремонт люков чердачных</t>
  </si>
  <si>
    <t>мкр.4, 5</t>
  </si>
  <si>
    <t>Установка дверных пружин</t>
  </si>
  <si>
    <t>Ремонт подъездов</t>
  </si>
  <si>
    <t>ВСЕГО:</t>
  </si>
  <si>
    <t xml:space="preserve">Смена остекления в подъездах </t>
  </si>
  <si>
    <t xml:space="preserve">Устройство 2-ой нитки остекления </t>
  </si>
  <si>
    <t>Электромонтажные работы</t>
  </si>
  <si>
    <t>Смена выключателей</t>
  </si>
  <si>
    <t>Замена проводки осветительных сетей</t>
  </si>
  <si>
    <t>Смена ламп накаливания</t>
  </si>
  <si>
    <t>Смена предохранителей на ВРУ</t>
  </si>
  <si>
    <t>Замена индивидуальных ПУ</t>
  </si>
  <si>
    <t>Установка замков на люки подвальные и чердачные</t>
  </si>
  <si>
    <t>ООО "УК БыТСервис"</t>
  </si>
  <si>
    <t>Обход подвалов</t>
  </si>
  <si>
    <t>Ремонт малых архитектурных форм</t>
  </si>
  <si>
    <t>Ремонт обшивки тамбуров и смена утеплит.</t>
  </si>
  <si>
    <t>Чистка труб ХВС в кв. и подвале</t>
  </si>
  <si>
    <t>Установка новых секций почтовых ящиков</t>
  </si>
  <si>
    <t>Ремонт слуховых окон</t>
  </si>
  <si>
    <t>Смена трансформатора тока</t>
  </si>
  <si>
    <t>Ремонт настилов подвальных</t>
  </si>
  <si>
    <t>Ремонт метал. лестничных ограждений</t>
  </si>
  <si>
    <t>Ремонт шиферной кровли</t>
  </si>
  <si>
    <t>Ремонт мягкой кровли</t>
  </si>
  <si>
    <t>Сведения о выполнении (ед. изм.)</t>
  </si>
  <si>
    <t>Сварочные работы на стояках ГВС</t>
  </si>
  <si>
    <t>Сварочные работы на стояках отопления</t>
  </si>
  <si>
    <t>Продувка, чистка стояков ГВС</t>
  </si>
  <si>
    <t>Продувка, чистка стояков отопления</t>
  </si>
  <si>
    <t>Ремонт тепловых узлов</t>
  </si>
  <si>
    <t>Замена дверных приборов</t>
  </si>
  <si>
    <t>Ремонт метал. дверей</t>
  </si>
  <si>
    <t>Крепеж досок информации</t>
  </si>
  <si>
    <t>Бетонирование отмостки</t>
  </si>
  <si>
    <t>Бетонирование малых арх. форм и т.п.</t>
  </si>
  <si>
    <t>Установка манометров на т/узле</t>
  </si>
  <si>
    <t>Замена, ремонт рубильника на ВРУ</t>
  </si>
  <si>
    <t>Крепеж канализационных трубопроводов</t>
  </si>
  <si>
    <t>Смена (ремонт) труб ХВС Ø до 40мм</t>
  </si>
  <si>
    <t>Восстановление подъздного отопления</t>
  </si>
  <si>
    <t>Почтовые ящики ремонт, крепеж, правка крышек</t>
  </si>
  <si>
    <t>Частичный ремонт хок. корта</t>
  </si>
  <si>
    <t>Замена задвижек ХВС Ø 80мм</t>
  </si>
  <si>
    <t>Замена патронов освещения</t>
  </si>
  <si>
    <t>Ремонт патронов освещения</t>
  </si>
  <si>
    <t>Смена, ремонт автоматов электроосвещения</t>
  </si>
  <si>
    <t>Замена задвижек ХВС Ø 100мм</t>
  </si>
  <si>
    <t>Замена секций водоподогревателя</t>
  </si>
  <si>
    <t>Ремонт задвижек ХВС Ø до 100мм</t>
  </si>
  <si>
    <t>Замена задвижек Ø до 100мм</t>
  </si>
  <si>
    <t>Ремонт люков подвальных</t>
  </si>
  <si>
    <t>Устройство гидрозатворов в подвальных помещениях</t>
  </si>
  <si>
    <t>Ремонтно-восстановительные работы</t>
  </si>
  <si>
    <t>мкр.5, дом 33</t>
  </si>
  <si>
    <t>Изготовление, установка метал. решеток, люков на п/окна</t>
  </si>
  <si>
    <t>Ремонт кровли совмещенной</t>
  </si>
  <si>
    <t>Заделка штраб</t>
  </si>
  <si>
    <t>Смена (ремонт) труб ХВС Ø до 89мм</t>
  </si>
  <si>
    <t>Смена, ремонт стальных трубопроводов ГВС Ø до 108мм</t>
  </si>
  <si>
    <t>Смена, ремонт стальных трубопроводов отопления Ø до 89мм</t>
  </si>
  <si>
    <t>Смена (ремонт) труб ХВС Ø 56мм</t>
  </si>
  <si>
    <t>Установка/ремонт сничек на электрощитовых</t>
  </si>
  <si>
    <t>Заделка, утепление п/окон дерев.щитами</t>
  </si>
  <si>
    <t>ИП Старчекова О.С.</t>
  </si>
  <si>
    <t xml:space="preserve">Заделка свищей (сварка), набивка сальников </t>
  </si>
  <si>
    <t>Прочистка канализационных вытяжек (на чердаке)</t>
  </si>
  <si>
    <t>Замена задвижек ХВС Ø 50мм</t>
  </si>
  <si>
    <t>пр. Фадеева, д. 10,12,14,16; 4мкр., д. 13</t>
  </si>
  <si>
    <t>Техническое обслуживание повысительных насосных станций</t>
  </si>
  <si>
    <t>Смена трубопроводов отопления Ø до 40мм</t>
  </si>
  <si>
    <t>Смена трубопроводов ГВС Ø до 40мм</t>
  </si>
  <si>
    <t>Ремонт электрощитовых</t>
  </si>
  <si>
    <t>Ремонт входов в ВРУ</t>
  </si>
  <si>
    <t>Ремонт метал. решеток на п/окнах, крыльце</t>
  </si>
  <si>
    <t>Изготовление, монтаж грязевика на т/у</t>
  </si>
  <si>
    <t>Смена (ремонт) труб ХВС Ø до 108мм</t>
  </si>
  <si>
    <t>Крепеж проводки осветительных сетей (кабельной линии)</t>
  </si>
  <si>
    <t>пр.Фадеева д. 10,12,14,16, мкр. 4, д.13</t>
  </si>
  <si>
    <t>Изготовление, установка поливочных кранов</t>
  </si>
  <si>
    <t>Смена (ремонт) трубопроводов водоотведения Ø 50мм</t>
  </si>
  <si>
    <t>Смена (ремонт) трубопроводов водоотведения Ø 100мм</t>
  </si>
  <si>
    <t>Прочистка трубопроводов водоотведения в кв. и подвале</t>
  </si>
  <si>
    <t>Замена/ремонт вентилей ГВС Ø до 50мм</t>
  </si>
  <si>
    <t>Замена/ремонт вентилей отопления Ø до32мм</t>
  </si>
  <si>
    <t>Изготовление, установка урн, скамьи</t>
  </si>
  <si>
    <t>Изготовление, установка метал. поручней на крыльце</t>
  </si>
  <si>
    <t>Смена и подсыпка утеплителя по перекрытиям</t>
  </si>
  <si>
    <t>Ремонт ливневой канализации</t>
  </si>
  <si>
    <t>Ремонт отопительных приборов</t>
  </si>
  <si>
    <t>Гидропневматическая промывка внутридомовых тепловых сетей</t>
  </si>
  <si>
    <t>Смена дверных полотен</t>
  </si>
  <si>
    <t>мкр.4, пр.Фадеева</t>
  </si>
  <si>
    <t xml:space="preserve"> Генеральный директор                                                                                                                         Кубасов В.Г.</t>
  </si>
  <si>
    <t>5 мкр., дом 29</t>
  </si>
  <si>
    <t>ООО "Гранит"</t>
  </si>
  <si>
    <t>март</t>
  </si>
  <si>
    <t>Текущий ремонт кровли (658м2)</t>
  </si>
  <si>
    <t>мкр.4, дом 9</t>
  </si>
  <si>
    <t>5 мкр., дом 14</t>
  </si>
  <si>
    <t>4 мкр., дом 17</t>
  </si>
  <si>
    <t>4 мкр., дом 18</t>
  </si>
  <si>
    <t>март, апрель</t>
  </si>
  <si>
    <t>февраль, март</t>
  </si>
  <si>
    <t>январь, февраль, март</t>
  </si>
  <si>
    <t>12 шт.</t>
  </si>
  <si>
    <t>6 шт.</t>
  </si>
  <si>
    <t>7 шт.</t>
  </si>
  <si>
    <t>5 шт.</t>
  </si>
  <si>
    <t>Правка крышек, крепеж этажных электрощитов</t>
  </si>
  <si>
    <t>мкр.4, дом 6</t>
  </si>
  <si>
    <t>Текущий ремонт кровли (441м2)</t>
  </si>
  <si>
    <t>мкр.4, дом 28</t>
  </si>
  <si>
    <t>апрель, май</t>
  </si>
  <si>
    <t>Электромонтажные работы по установке шкафов учета с заменой индивидуальных ПУ</t>
  </si>
  <si>
    <t>Текущий ремонт мешпанельных швов (793м)</t>
  </si>
  <si>
    <t>мкр.4, дом 6,7,8,9,10,11,12а,12б,12в, 14,15,15а</t>
  </si>
  <si>
    <t>мкр.4, дом 7</t>
  </si>
  <si>
    <t>май, июнь</t>
  </si>
  <si>
    <t>ИП Добчинов Ц.Б.</t>
  </si>
  <si>
    <t>Текущий ремонт мешпанельных швов (1214,5м)</t>
  </si>
  <si>
    <t>июнь</t>
  </si>
  <si>
    <t>мкр.4, дом 17,18,19,21,22,23,24,25,26,28,29,30,31,34,35,36,37,38</t>
  </si>
  <si>
    <t>Смена (ремонт) вентилей Ø до 25мм</t>
  </si>
  <si>
    <t>Смена (ремонт) вентилей Ø до 50мм</t>
  </si>
  <si>
    <t>август</t>
  </si>
  <si>
    <t>июль</t>
  </si>
  <si>
    <t>Покраска т/у</t>
  </si>
  <si>
    <t>5 мкр., дом 33</t>
  </si>
  <si>
    <t>март, апрель, май</t>
  </si>
  <si>
    <t>5 мкр., дом 15</t>
  </si>
  <si>
    <t>5 мкр., дом 35</t>
  </si>
  <si>
    <t>5 мкр., дом 16</t>
  </si>
  <si>
    <t>Ремонт венткоробов на кровле</t>
  </si>
  <si>
    <t>Освещение т/узлов</t>
  </si>
  <si>
    <t>Освещение у входа в подъезд</t>
  </si>
  <si>
    <t>Замена/ремонт дефлектора</t>
  </si>
  <si>
    <t>Ремонт внутридомовых инженерных систем теплоснабжения</t>
  </si>
  <si>
    <t>5 мкр., дом № 23</t>
  </si>
  <si>
    <t>5 мкр., дом № 23А</t>
  </si>
  <si>
    <t>Ремонт задвижек Ø до 100мм</t>
  </si>
  <si>
    <t>май, июнь, июль, август</t>
  </si>
  <si>
    <t xml:space="preserve"> июнь, июль, август</t>
  </si>
  <si>
    <t>Ремонт хоккейного корта</t>
  </si>
  <si>
    <t>5 мкр., дом 13</t>
  </si>
  <si>
    <t>Ремонт систем теплоснабжения и ГВС, ХВС и водоотведения</t>
  </si>
  <si>
    <t>4 мкр., д.9,28; 5 мкр., д.43; пр.Фадеева, д.10</t>
  </si>
  <si>
    <t>4 мкр., д.9,12в,13,28,30; 5 мкр., д.30,33; пр.Фадеева, д.10</t>
  </si>
  <si>
    <t>4 мкр., д.35; 5 мкр., д.47</t>
  </si>
  <si>
    <t>4 мкр., д.28; 5 мкр., д.33,35,</t>
  </si>
  <si>
    <t>4 мкр., д.6,7,8,9,10,11,12а,14,15; пр.Фадеева, д.10</t>
  </si>
  <si>
    <t>4 мкр.6,7,8,9,10,12в,17,18,21,23,24,25,26,30,33,34,35; д., 5 мкр., д.14,15,16,29,30,41,42,43; пр.Фадеева, д.10,16,20</t>
  </si>
  <si>
    <t>4 мкр., д.10,11,12а,12б,12в,21,22,23; 5 мкр., д.29,30,33</t>
  </si>
  <si>
    <t>Чистка водоподогревателя</t>
  </si>
  <si>
    <t>345,5 (4 задвижки, 104 вентиля)</t>
  </si>
  <si>
    <t>5 мкр., дом № 47                                   (2й блок)</t>
  </si>
  <si>
    <t>Текущий ремонт мешпанельных швов (1471,5м)</t>
  </si>
  <si>
    <t>июль, август, сентябрь</t>
  </si>
  <si>
    <t>мкр.4, дом 15а,20а,21; мкр.5, дом 1,2,13,14,15,16,23,30,41,42,43,47; пр.Фадеева, дом 20</t>
  </si>
  <si>
    <t>апрель, май, июнь, июль, август, сентябрь, октябрь</t>
  </si>
  <si>
    <t>пр.Фадеева, дом 10,12,14,16, мкр.4, дом 13,20А</t>
  </si>
  <si>
    <t>Текущий ремонт мешпанельных швов (1329м)</t>
  </si>
  <si>
    <t>октябрь</t>
  </si>
  <si>
    <t>август, сентябрь, октябрь</t>
  </si>
  <si>
    <t>4 мкр., д.9,15,25,26,28,33,35; 5 мкр., д.2,14,23а,29,30,35; пр.Фадеева, д.16,20</t>
  </si>
  <si>
    <t>4 мкр., д.20а; пр.Фадеева, д.10</t>
  </si>
  <si>
    <t>Тепловая изоляция трубопроводов ГВС и отопления</t>
  </si>
  <si>
    <t>4 мкр., д.27,30,34; 5 мкр., д.14,29,33,35,47</t>
  </si>
  <si>
    <t>Текущий ремонт мешпанельных швов (684,5м)</t>
  </si>
  <si>
    <t>мкр.4, дом 7,12а,12б,15,15а,19,20а,21,22,24,26,28,29,30,34,38; мкр.5, дом 23,23а,29,41,42,47</t>
  </si>
  <si>
    <t>мкр.5, дом 2</t>
  </si>
  <si>
    <t>Текущий ремонт кровли (789м2)</t>
  </si>
  <si>
    <t>ноябрь</t>
  </si>
  <si>
    <t>Ремонт внутридомовых инженерных систем холодного водоснабжения</t>
  </si>
  <si>
    <t>4 мкр., дом 26</t>
  </si>
  <si>
    <t>4 мкр., дом 24</t>
  </si>
  <si>
    <t>4 мкр., дом 27</t>
  </si>
  <si>
    <t>Ремонт внутридомовых инженерных систем водоотведения</t>
  </si>
  <si>
    <t>ноябрь, декабрь</t>
  </si>
  <si>
    <t>4 мкр., д.6,7,8,9,10,11,12а,13,15,15а,17,19,20а,21,22,23,24,25,26,28,29,30,31,34,36,37,38; 5 мкр., д.1,2,13,14,15,16,23,29,30,33,35,41,42,43,47; пр.Фадеева, д.10,12,14,16,20</t>
  </si>
  <si>
    <t>4 мкр., д.9,15,10,12в,13,18,21,23,24,26,28,30,31,33,36,37,38; 5 мкр., д.1,2,13,14,23,29,33,35,41,47; пр.Фадеева, д.10,12,14,16,20</t>
  </si>
  <si>
    <t>4 мкр., д.6,7,8,9,10,12а,13,15,19,24,25,26,27,28,30,35,36,38; 5 мкр., д.1,14,23,35,36,42,47; пр.Фадеева, д.10,12,14,16,20</t>
  </si>
  <si>
    <t>4 мкр., д.7,19,38; 5 мкр., д.16,23а,23</t>
  </si>
  <si>
    <t>4 мкр., д.36; 5 мкр., д.14,33; пр.Фадеева, д.10,14</t>
  </si>
  <si>
    <t xml:space="preserve">Изоляция трубопроводов тепловых сетей </t>
  </si>
  <si>
    <t>4 мкр., д. № 12а,13,17,18,19,21,24,25,26,27,28,29,30,31,33,34,35,36,37,38; проспект Фадеева, д. № 10</t>
  </si>
  <si>
    <t>Замена линолиума в кабине лифта</t>
  </si>
  <si>
    <t>Изготовление, установка, ремонт оконных рам в подъездах</t>
  </si>
  <si>
    <t>4 мкр., д.10,12а,28,34,35,36,38; 5 мкр., д.2,15,16,23,29,30,35, пр.Фадеева, д.14</t>
  </si>
  <si>
    <t>январь, февраль, март, апрель, май, июнь, июль, август, сентябрь, октябрь, ноябрь, декабрь</t>
  </si>
  <si>
    <t>Ремонт чердачной, подвальной лестницы</t>
  </si>
  <si>
    <t>Заделка межпанельных швов</t>
  </si>
  <si>
    <t>4 мкр., д.12а,20а,38; 5 мкр., д.13,29,35,47; пр.Фадеева, д.14,16</t>
  </si>
  <si>
    <t>4 мкр., д.8,13,20а,24; 5 мкр., д.14,30; пр.Фадеева, д.14</t>
  </si>
  <si>
    <t>Информация о выполнении плана текущего ремонта за счет собственных средств ООО УК "Прогресс" за 2017 г.</t>
  </si>
  <si>
    <t>789 м2</t>
  </si>
  <si>
    <t>684,5 м</t>
  </si>
  <si>
    <t>1471,5 м</t>
  </si>
  <si>
    <t>1 шт</t>
  </si>
  <si>
    <t>1329 м</t>
  </si>
  <si>
    <t>1214,5 м</t>
  </si>
  <si>
    <t>658 м2</t>
  </si>
  <si>
    <t>793 м</t>
  </si>
  <si>
    <t>441 м2</t>
  </si>
  <si>
    <t>4 шт</t>
  </si>
  <si>
    <t>104 м2</t>
  </si>
  <si>
    <t>6 шт</t>
  </si>
  <si>
    <t>5 шт</t>
  </si>
  <si>
    <t>9 шт</t>
  </si>
  <si>
    <t>12 м2</t>
  </si>
  <si>
    <t>0,2 м2</t>
  </si>
  <si>
    <t>2 шт</t>
  </si>
  <si>
    <t>1 м</t>
  </si>
  <si>
    <t>2 шт-изгот./6 шт-ремонт</t>
  </si>
  <si>
    <t>42 м3</t>
  </si>
  <si>
    <t>7,5 м2</t>
  </si>
  <si>
    <t>37,8 м2</t>
  </si>
  <si>
    <t>39 шт</t>
  </si>
  <si>
    <t>17 шт</t>
  </si>
  <si>
    <t>154 шт</t>
  </si>
  <si>
    <t>7 шт</t>
  </si>
  <si>
    <t>27 шт</t>
  </si>
  <si>
    <t>12,5 м2</t>
  </si>
  <si>
    <t>115,5 м2</t>
  </si>
  <si>
    <t>3 м2</t>
  </si>
  <si>
    <t>205 м</t>
  </si>
  <si>
    <t>20 шт</t>
  </si>
  <si>
    <t>24,9 м2</t>
  </si>
  <si>
    <t>370,7 м2</t>
  </si>
  <si>
    <t>83 шт</t>
  </si>
  <si>
    <t>341 шт</t>
  </si>
  <si>
    <t>29 м2</t>
  </si>
  <si>
    <t>42,2 м2</t>
  </si>
  <si>
    <t>14 шт</t>
  </si>
  <si>
    <t>8 шт</t>
  </si>
  <si>
    <t>16 шт</t>
  </si>
  <si>
    <t>152 шт</t>
  </si>
  <si>
    <t>60 - ПУ, 3 - шкафа, 96 новых-автоматов, 445 м - проводки</t>
  </si>
  <si>
    <t>99 шт</t>
  </si>
  <si>
    <t>96 шт</t>
  </si>
  <si>
    <t>3 шт</t>
  </si>
  <si>
    <t>723 м</t>
  </si>
  <si>
    <t>390 м</t>
  </si>
  <si>
    <t>24 шт</t>
  </si>
  <si>
    <t>22 шт</t>
  </si>
  <si>
    <t>114 шт</t>
  </si>
  <si>
    <t>59 шт</t>
  </si>
  <si>
    <t>18 шт</t>
  </si>
  <si>
    <t>30 шт</t>
  </si>
  <si>
    <t>35 шт</t>
  </si>
  <si>
    <t>80 шт</t>
  </si>
  <si>
    <t>13 шт</t>
  </si>
  <si>
    <t>80,7 м</t>
  </si>
  <si>
    <t>374 м</t>
  </si>
  <si>
    <t>19 шт</t>
  </si>
  <si>
    <t>10 шт</t>
  </si>
  <si>
    <t>98 шт</t>
  </si>
  <si>
    <t>1019 шт</t>
  </si>
  <si>
    <t>125 шт</t>
  </si>
  <si>
    <t>41,5 м</t>
  </si>
  <si>
    <t>238,3 м</t>
  </si>
  <si>
    <t>11 шт</t>
  </si>
  <si>
    <t>31 шт</t>
  </si>
  <si>
    <t>34 м</t>
  </si>
  <si>
    <t>381,5 м (4 задвижки, 102 вентиля)</t>
  </si>
  <si>
    <t>336 м (4 задвижки, 104 вентиля)</t>
  </si>
  <si>
    <t>2178 м</t>
  </si>
  <si>
    <t>68 шт</t>
  </si>
  <si>
    <t>396,2 м</t>
  </si>
  <si>
    <t>1225,7 м</t>
  </si>
  <si>
    <t>227,7 м</t>
  </si>
  <si>
    <t>25 м</t>
  </si>
  <si>
    <t>18,5 м</t>
  </si>
  <si>
    <t>8,5 м</t>
  </si>
  <si>
    <t>241 шт</t>
  </si>
  <si>
    <t>25 шт</t>
  </si>
  <si>
    <t>15 шт</t>
  </si>
  <si>
    <t>3625 м</t>
  </si>
  <si>
    <t>415,5 м</t>
  </si>
  <si>
    <t>153 шт</t>
  </si>
  <si>
    <t>942,5 м</t>
  </si>
  <si>
    <t>60 шт</t>
  </si>
  <si>
    <t>139 м</t>
  </si>
  <si>
    <t>232 м</t>
  </si>
  <si>
    <t>12 шт</t>
  </si>
  <si>
    <t>660 шт/дома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</si>
</sst>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0"/>
  <sheetViews>
    <sheetView tabSelected="1" zoomScale="110" zoomScaleNormal="110" zoomScalePageLayoutView="0" workbookViewId="0" topLeftCell="A1">
      <selection activeCell="H42" sqref="H42"/>
    </sheetView>
  </sheetViews>
  <sheetFormatPr defaultColWidth="9.00390625" defaultRowHeight="12.75"/>
  <cols>
    <col min="1" max="1" width="7.00390625" style="0" customWidth="1"/>
    <col min="2" max="2" width="20.875" style="0" customWidth="1"/>
    <col min="3" max="3" width="39.00390625" style="0" customWidth="1"/>
    <col min="4" max="4" width="20.625" style="0" customWidth="1"/>
    <col min="5" max="5" width="25.375" style="0" customWidth="1"/>
    <col min="6" max="6" width="13.375" style="0" customWidth="1"/>
    <col min="7" max="7" width="14.875" style="0" customWidth="1"/>
    <col min="8" max="8" width="11.25390625" style="0" customWidth="1"/>
  </cols>
  <sheetData>
    <row r="2" spans="1:7" ht="31.5" customHeight="1">
      <c r="A2" s="20" t="s">
        <v>207</v>
      </c>
      <c r="B2" s="20"/>
      <c r="C2" s="20"/>
      <c r="D2" s="20"/>
      <c r="E2" s="20"/>
      <c r="F2" s="20"/>
      <c r="G2" s="21"/>
    </row>
    <row r="3" spans="1:7" ht="38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2" t="s">
        <v>38</v>
      </c>
    </row>
    <row r="4" spans="1:7" ht="14.25">
      <c r="A4" s="14" t="s">
        <v>66</v>
      </c>
      <c r="B4" s="15"/>
      <c r="C4" s="15"/>
      <c r="D4" s="15"/>
      <c r="E4" s="15"/>
      <c r="F4" s="16"/>
      <c r="G4" s="1"/>
    </row>
    <row r="5" spans="1:7" ht="12.75">
      <c r="A5" s="1">
        <v>1</v>
      </c>
      <c r="B5" s="1" t="s">
        <v>8</v>
      </c>
      <c r="C5" s="1" t="s">
        <v>18</v>
      </c>
      <c r="D5" s="17" t="s">
        <v>7</v>
      </c>
      <c r="E5" s="17" t="s">
        <v>202</v>
      </c>
      <c r="F5" s="1">
        <v>12.998</v>
      </c>
      <c r="G5" s="1" t="s">
        <v>240</v>
      </c>
    </row>
    <row r="6" spans="1:7" ht="12.75">
      <c r="A6" s="1">
        <f>1+A5</f>
        <v>2</v>
      </c>
      <c r="B6" s="1" t="s">
        <v>8</v>
      </c>
      <c r="C6" s="1" t="s">
        <v>17</v>
      </c>
      <c r="D6" s="18"/>
      <c r="E6" s="18"/>
      <c r="F6" s="1">
        <v>193.505</v>
      </c>
      <c r="G6" s="1" t="s">
        <v>241</v>
      </c>
    </row>
    <row r="7" spans="1:7" ht="12.75">
      <c r="A7" s="1">
        <f aca="true" t="shared" si="0" ref="A7:A56">1+A6</f>
        <v>3</v>
      </c>
      <c r="B7" s="1" t="s">
        <v>8</v>
      </c>
      <c r="C7" s="1" t="s">
        <v>9</v>
      </c>
      <c r="D7" s="18"/>
      <c r="E7" s="18"/>
      <c r="F7" s="1">
        <v>68.973</v>
      </c>
      <c r="G7" s="1" t="s">
        <v>242</v>
      </c>
    </row>
    <row r="8" spans="1:7" ht="12.75">
      <c r="A8" s="1">
        <f t="shared" si="0"/>
        <v>4</v>
      </c>
      <c r="B8" s="1" t="s">
        <v>8</v>
      </c>
      <c r="C8" s="1" t="s">
        <v>104</v>
      </c>
      <c r="D8" s="18"/>
      <c r="E8" s="18"/>
      <c r="F8" s="1">
        <v>4.071</v>
      </c>
      <c r="G8" s="1" t="s">
        <v>211</v>
      </c>
    </row>
    <row r="9" spans="1:7" ht="12.75">
      <c r="A9" s="1">
        <f t="shared" si="0"/>
        <v>5</v>
      </c>
      <c r="B9" s="1" t="s">
        <v>8</v>
      </c>
      <c r="C9" s="1" t="s">
        <v>44</v>
      </c>
      <c r="D9" s="18"/>
      <c r="E9" s="18"/>
      <c r="F9" s="1">
        <v>36.188</v>
      </c>
      <c r="G9" s="1" t="s">
        <v>242</v>
      </c>
    </row>
    <row r="10" spans="1:7" ht="12.75">
      <c r="A10" s="1">
        <f t="shared" si="0"/>
        <v>6</v>
      </c>
      <c r="B10" s="1" t="s">
        <v>8</v>
      </c>
      <c r="C10" s="1" t="s">
        <v>14</v>
      </c>
      <c r="D10" s="18"/>
      <c r="E10" s="18"/>
      <c r="F10" s="1">
        <v>65.813</v>
      </c>
      <c r="G10" s="1" t="s">
        <v>243</v>
      </c>
    </row>
    <row r="11" spans="1:7" ht="12.75">
      <c r="A11" s="1">
        <f t="shared" si="0"/>
        <v>7</v>
      </c>
      <c r="B11" s="1" t="s">
        <v>13</v>
      </c>
      <c r="C11" s="1" t="s">
        <v>34</v>
      </c>
      <c r="D11" s="18"/>
      <c r="E11" s="18"/>
      <c r="F11" s="1">
        <v>11.687</v>
      </c>
      <c r="G11" s="1" t="s">
        <v>244</v>
      </c>
    </row>
    <row r="12" spans="1:7" ht="12.75">
      <c r="A12" s="1">
        <f t="shared" si="0"/>
        <v>8</v>
      </c>
      <c r="B12" s="1" t="s">
        <v>13</v>
      </c>
      <c r="C12" s="1" t="s">
        <v>29</v>
      </c>
      <c r="D12" s="18"/>
      <c r="E12" s="18"/>
      <c r="F12" s="1">
        <v>36.967</v>
      </c>
      <c r="G12" s="1" t="s">
        <v>245</v>
      </c>
    </row>
    <row r="13" spans="1:7" ht="12.75">
      <c r="A13" s="1">
        <f t="shared" si="0"/>
        <v>9</v>
      </c>
      <c r="B13" s="1" t="s">
        <v>13</v>
      </c>
      <c r="C13" s="1" t="s">
        <v>32</v>
      </c>
      <c r="D13" s="18"/>
      <c r="E13" s="18"/>
      <c r="F13" s="1">
        <v>3.458</v>
      </c>
      <c r="G13" s="1" t="s">
        <v>246</v>
      </c>
    </row>
    <row r="14" spans="1:7" ht="12.75">
      <c r="A14" s="1">
        <f t="shared" si="0"/>
        <v>10</v>
      </c>
      <c r="B14" s="1" t="s">
        <v>11</v>
      </c>
      <c r="C14" s="1" t="s">
        <v>12</v>
      </c>
      <c r="D14" s="18"/>
      <c r="E14" s="18"/>
      <c r="F14" s="1">
        <v>8.856</v>
      </c>
      <c r="G14" s="1" t="s">
        <v>247</v>
      </c>
    </row>
    <row r="15" spans="1:7" ht="12.75">
      <c r="A15" s="1">
        <f t="shared" si="0"/>
        <v>11</v>
      </c>
      <c r="B15" s="1" t="s">
        <v>13</v>
      </c>
      <c r="C15" s="1" t="s">
        <v>64</v>
      </c>
      <c r="D15" s="18"/>
      <c r="E15" s="18"/>
      <c r="F15" s="1">
        <v>24.208</v>
      </c>
      <c r="G15" s="1" t="s">
        <v>248</v>
      </c>
    </row>
    <row r="16" spans="1:7" ht="25.5">
      <c r="A16" s="1">
        <f t="shared" si="0"/>
        <v>12</v>
      </c>
      <c r="B16" s="1" t="s">
        <v>8</v>
      </c>
      <c r="C16" s="1" t="s">
        <v>25</v>
      </c>
      <c r="D16" s="18"/>
      <c r="E16" s="18"/>
      <c r="F16" s="1">
        <v>14.8</v>
      </c>
      <c r="G16" s="1" t="s">
        <v>239</v>
      </c>
    </row>
    <row r="17" spans="1:7" ht="12.75">
      <c r="A17" s="1">
        <f t="shared" si="0"/>
        <v>13</v>
      </c>
      <c r="B17" s="1" t="s">
        <v>8</v>
      </c>
      <c r="C17" s="1" t="s">
        <v>28</v>
      </c>
      <c r="D17" s="18"/>
      <c r="E17" s="18"/>
      <c r="F17" s="1">
        <v>114.912</v>
      </c>
      <c r="G17" s="1" t="s">
        <v>249</v>
      </c>
    </row>
    <row r="18" spans="1:7" ht="12.75">
      <c r="A18" s="1">
        <f t="shared" si="0"/>
        <v>14</v>
      </c>
      <c r="B18" s="1" t="s">
        <v>8</v>
      </c>
      <c r="C18" s="1" t="s">
        <v>45</v>
      </c>
      <c r="D18" s="18"/>
      <c r="E18" s="18"/>
      <c r="F18" s="1">
        <v>50.16</v>
      </c>
      <c r="G18" s="1" t="s">
        <v>239</v>
      </c>
    </row>
    <row r="19" spans="1:7" ht="12.75">
      <c r="A19" s="1">
        <f t="shared" si="0"/>
        <v>15</v>
      </c>
      <c r="B19" s="1" t="s">
        <v>8</v>
      </c>
      <c r="C19" s="1" t="s">
        <v>10</v>
      </c>
      <c r="D19" s="18"/>
      <c r="E19" s="18"/>
      <c r="F19" s="1">
        <v>6.97</v>
      </c>
      <c r="G19" s="1" t="s">
        <v>238</v>
      </c>
    </row>
    <row r="20" spans="1:7" ht="12.75">
      <c r="A20" s="1">
        <f t="shared" si="0"/>
        <v>16</v>
      </c>
      <c r="B20" s="1" t="s">
        <v>67</v>
      </c>
      <c r="C20" s="1" t="s">
        <v>37</v>
      </c>
      <c r="D20" s="18"/>
      <c r="E20" s="18"/>
      <c r="F20" s="1">
        <v>1.173</v>
      </c>
      <c r="G20" s="1" t="s">
        <v>237</v>
      </c>
    </row>
    <row r="21" spans="1:7" ht="12.75">
      <c r="A21" s="1">
        <f t="shared" si="0"/>
        <v>17</v>
      </c>
      <c r="B21" s="1" t="s">
        <v>13</v>
      </c>
      <c r="C21" s="1" t="s">
        <v>36</v>
      </c>
      <c r="D21" s="18"/>
      <c r="E21" s="18"/>
      <c r="F21" s="1">
        <v>71.263</v>
      </c>
      <c r="G21" s="1" t="s">
        <v>236</v>
      </c>
    </row>
    <row r="22" spans="1:7" ht="25.5">
      <c r="A22" s="1">
        <f t="shared" si="0"/>
        <v>18</v>
      </c>
      <c r="B22" s="1" t="s">
        <v>91</v>
      </c>
      <c r="C22" s="1" t="s">
        <v>69</v>
      </c>
      <c r="D22" s="18"/>
      <c r="E22" s="18"/>
      <c r="F22" s="1">
        <v>4.887</v>
      </c>
      <c r="G22" s="1" t="s">
        <v>235</v>
      </c>
    </row>
    <row r="23" spans="1:7" ht="12.75">
      <c r="A23" s="1">
        <f t="shared" si="0"/>
        <v>19</v>
      </c>
      <c r="B23" s="1" t="s">
        <v>8</v>
      </c>
      <c r="C23" s="1" t="s">
        <v>146</v>
      </c>
      <c r="D23" s="18"/>
      <c r="E23" s="18"/>
      <c r="F23" s="1">
        <v>9.03</v>
      </c>
      <c r="G23" s="1" t="s">
        <v>219</v>
      </c>
    </row>
    <row r="24" spans="1:7" ht="12.75">
      <c r="A24" s="1">
        <f t="shared" si="0"/>
        <v>20</v>
      </c>
      <c r="B24" s="1" t="s">
        <v>8</v>
      </c>
      <c r="C24" s="1" t="s">
        <v>35</v>
      </c>
      <c r="D24" s="18"/>
      <c r="E24" s="18"/>
      <c r="F24" s="1">
        <v>2.295</v>
      </c>
      <c r="G24" s="1" t="s">
        <v>234</v>
      </c>
    </row>
    <row r="25" spans="1:7" ht="25.5">
      <c r="A25" s="1">
        <f t="shared" si="0"/>
        <v>21</v>
      </c>
      <c r="B25" s="1" t="s">
        <v>8</v>
      </c>
      <c r="C25" s="1" t="s">
        <v>68</v>
      </c>
      <c r="D25" s="18"/>
      <c r="E25" s="18"/>
      <c r="F25" s="1">
        <v>2.464</v>
      </c>
      <c r="G25" s="1" t="s">
        <v>224</v>
      </c>
    </row>
    <row r="26" spans="1:7" ht="12.75">
      <c r="A26" s="1">
        <f t="shared" si="0"/>
        <v>22</v>
      </c>
      <c r="B26" s="1" t="s">
        <v>8</v>
      </c>
      <c r="C26" s="1" t="s">
        <v>87</v>
      </c>
      <c r="D26" s="18"/>
      <c r="E26" s="18"/>
      <c r="F26" s="1">
        <v>5.292</v>
      </c>
      <c r="G26" s="1" t="s">
        <v>233</v>
      </c>
    </row>
    <row r="27" spans="1:7" ht="25.5">
      <c r="A27" s="1">
        <f t="shared" si="0"/>
        <v>23</v>
      </c>
      <c r="B27" s="1" t="s">
        <v>8</v>
      </c>
      <c r="C27" s="1" t="s">
        <v>54</v>
      </c>
      <c r="D27" s="18"/>
      <c r="E27" s="18"/>
      <c r="F27" s="1">
        <v>40.502</v>
      </c>
      <c r="G27" s="1" t="s">
        <v>232</v>
      </c>
    </row>
    <row r="28" spans="1:7" ht="12.75">
      <c r="A28" s="1">
        <f t="shared" si="0"/>
        <v>24</v>
      </c>
      <c r="B28" s="1" t="s">
        <v>8</v>
      </c>
      <c r="C28" s="1" t="s">
        <v>31</v>
      </c>
      <c r="D28" s="18"/>
      <c r="E28" s="18"/>
      <c r="F28" s="1">
        <v>41.072</v>
      </c>
      <c r="G28" s="1" t="s">
        <v>231</v>
      </c>
    </row>
    <row r="29" spans="1:7" ht="12.75">
      <c r="A29" s="1">
        <f t="shared" si="0"/>
        <v>25</v>
      </c>
      <c r="B29" s="11" t="s">
        <v>8</v>
      </c>
      <c r="C29" s="1" t="s">
        <v>46</v>
      </c>
      <c r="D29" s="18"/>
      <c r="E29" s="18"/>
      <c r="F29" s="1">
        <v>4.056</v>
      </c>
      <c r="G29" s="1" t="s">
        <v>230</v>
      </c>
    </row>
    <row r="30" spans="1:7" ht="12.75">
      <c r="A30" s="1">
        <f t="shared" si="0"/>
        <v>26</v>
      </c>
      <c r="B30" s="1" t="s">
        <v>8</v>
      </c>
      <c r="C30" s="1" t="s">
        <v>47</v>
      </c>
      <c r="D30" s="18"/>
      <c r="E30" s="18"/>
      <c r="F30" s="1">
        <v>39.35</v>
      </c>
      <c r="G30" s="1" t="s">
        <v>229</v>
      </c>
    </row>
    <row r="31" spans="1:7" ht="12.75">
      <c r="A31" s="1">
        <f t="shared" si="0"/>
        <v>27</v>
      </c>
      <c r="B31" s="1" t="s">
        <v>8</v>
      </c>
      <c r="C31" s="1" t="s">
        <v>48</v>
      </c>
      <c r="D31" s="18"/>
      <c r="E31" s="18"/>
      <c r="F31" s="1">
        <v>1.687</v>
      </c>
      <c r="G31" s="1" t="s">
        <v>228</v>
      </c>
    </row>
    <row r="32" spans="1:7" ht="25.5">
      <c r="A32" s="1">
        <f t="shared" si="0"/>
        <v>28</v>
      </c>
      <c r="B32" s="1" t="s">
        <v>13</v>
      </c>
      <c r="C32" s="1" t="s">
        <v>100</v>
      </c>
      <c r="D32" s="18"/>
      <c r="E32" s="18"/>
      <c r="F32" s="1">
        <v>24.15</v>
      </c>
      <c r="G32" s="1" t="s">
        <v>227</v>
      </c>
    </row>
    <row r="33" spans="1:7" ht="25.5">
      <c r="A33" s="1">
        <f t="shared" si="0"/>
        <v>29</v>
      </c>
      <c r="B33" s="1" t="s">
        <v>8</v>
      </c>
      <c r="C33" s="1" t="s">
        <v>200</v>
      </c>
      <c r="D33" s="18"/>
      <c r="E33" s="18"/>
      <c r="F33" s="1">
        <f>4.48+1.344</f>
        <v>5.824000000000001</v>
      </c>
      <c r="G33" s="13" t="s">
        <v>226</v>
      </c>
    </row>
    <row r="34" spans="1:7" ht="12.75">
      <c r="A34" s="1">
        <f t="shared" si="0"/>
        <v>30</v>
      </c>
      <c r="B34" s="1" t="s">
        <v>13</v>
      </c>
      <c r="C34" s="1" t="s">
        <v>101</v>
      </c>
      <c r="D34" s="18"/>
      <c r="E34" s="18"/>
      <c r="F34" s="1">
        <v>0.467</v>
      </c>
      <c r="G34" s="1" t="s">
        <v>225</v>
      </c>
    </row>
    <row r="35" spans="1:7" ht="25.5">
      <c r="A35" s="1">
        <f t="shared" si="0"/>
        <v>31</v>
      </c>
      <c r="B35" s="1" t="s">
        <v>13</v>
      </c>
      <c r="C35" s="1" t="s">
        <v>99</v>
      </c>
      <c r="D35" s="18"/>
      <c r="E35" s="18"/>
      <c r="F35" s="1">
        <v>2.464</v>
      </c>
      <c r="G35" s="1" t="s">
        <v>224</v>
      </c>
    </row>
    <row r="36" spans="1:7" ht="12.75">
      <c r="A36" s="1">
        <f t="shared" si="0"/>
        <v>32</v>
      </c>
      <c r="B36" s="1" t="s">
        <v>8</v>
      </c>
      <c r="C36" s="1" t="s">
        <v>204</v>
      </c>
      <c r="D36" s="18"/>
      <c r="E36" s="18"/>
      <c r="F36" s="1">
        <v>2.176</v>
      </c>
      <c r="G36" s="1" t="s">
        <v>217</v>
      </c>
    </row>
    <row r="37" spans="1:7" ht="12.75">
      <c r="A37" s="1">
        <f t="shared" si="0"/>
        <v>33</v>
      </c>
      <c r="B37" s="1" t="s">
        <v>13</v>
      </c>
      <c r="C37" s="1" t="s">
        <v>70</v>
      </c>
      <c r="D37" s="18"/>
      <c r="E37" s="18"/>
      <c r="F37" s="1">
        <v>0.501</v>
      </c>
      <c r="G37" s="1" t="s">
        <v>223</v>
      </c>
    </row>
    <row r="38" spans="1:7" ht="12.75">
      <c r="A38" s="1">
        <f t="shared" si="0"/>
        <v>34</v>
      </c>
      <c r="B38" s="1" t="s">
        <v>105</v>
      </c>
      <c r="C38" s="1" t="s">
        <v>199</v>
      </c>
      <c r="D38" s="18"/>
      <c r="E38" s="18"/>
      <c r="F38" s="1">
        <v>7.824</v>
      </c>
      <c r="G38" s="1" t="s">
        <v>222</v>
      </c>
    </row>
    <row r="39" spans="1:7" ht="12.75">
      <c r="A39" s="1">
        <f t="shared" si="0"/>
        <v>35</v>
      </c>
      <c r="B39" s="1" t="s">
        <v>8</v>
      </c>
      <c r="C39" s="1" t="s">
        <v>203</v>
      </c>
      <c r="D39" s="18"/>
      <c r="E39" s="18"/>
      <c r="F39" s="1">
        <v>3.024</v>
      </c>
      <c r="G39" s="1" t="s">
        <v>217</v>
      </c>
    </row>
    <row r="40" spans="1:7" ht="12.75">
      <c r="A40" s="1">
        <f t="shared" si="0"/>
        <v>36</v>
      </c>
      <c r="B40" s="1" t="s">
        <v>8</v>
      </c>
      <c r="C40" s="1" t="s">
        <v>98</v>
      </c>
      <c r="D40" s="18"/>
      <c r="E40" s="18"/>
      <c r="F40" s="1">
        <v>1.309</v>
      </c>
      <c r="G40" s="1" t="s">
        <v>211</v>
      </c>
    </row>
    <row r="41" spans="1:7" ht="12.75">
      <c r="A41" s="1">
        <f t="shared" si="0"/>
        <v>37</v>
      </c>
      <c r="B41" s="11" t="s">
        <v>8</v>
      </c>
      <c r="C41" s="1" t="s">
        <v>92</v>
      </c>
      <c r="D41" s="18"/>
      <c r="E41" s="18"/>
      <c r="F41" s="1">
        <v>42.714</v>
      </c>
      <c r="G41" s="1" t="s">
        <v>221</v>
      </c>
    </row>
    <row r="42" spans="1:7" ht="25.5">
      <c r="A42" s="1">
        <f t="shared" si="0"/>
        <v>38</v>
      </c>
      <c r="B42" s="11" t="s">
        <v>8</v>
      </c>
      <c r="C42" s="1" t="s">
        <v>65</v>
      </c>
      <c r="D42" s="18"/>
      <c r="E42" s="18"/>
      <c r="F42" s="1">
        <v>19.315</v>
      </c>
      <c r="G42" s="1" t="s">
        <v>220</v>
      </c>
    </row>
    <row r="43" spans="1:7" ht="12.75">
      <c r="A43" s="1">
        <f t="shared" si="0"/>
        <v>39</v>
      </c>
      <c r="B43" s="11" t="s">
        <v>8</v>
      </c>
      <c r="C43" s="1" t="s">
        <v>55</v>
      </c>
      <c r="D43" s="18"/>
      <c r="E43" s="18"/>
      <c r="F43" s="1">
        <v>26.862</v>
      </c>
      <c r="G43" s="1" t="s">
        <v>219</v>
      </c>
    </row>
    <row r="44" spans="1:7" ht="12.75">
      <c r="A44" s="1">
        <f t="shared" si="0"/>
        <v>40</v>
      </c>
      <c r="B44" s="11" t="s">
        <v>13</v>
      </c>
      <c r="C44" s="1" t="s">
        <v>149</v>
      </c>
      <c r="D44" s="18"/>
      <c r="E44" s="18"/>
      <c r="F44" s="1">
        <v>1.505</v>
      </c>
      <c r="G44" s="1" t="s">
        <v>211</v>
      </c>
    </row>
    <row r="45" spans="1:7" ht="12.75">
      <c r="A45" s="1">
        <f t="shared" si="0"/>
        <v>41</v>
      </c>
      <c r="B45" s="1" t="s">
        <v>8</v>
      </c>
      <c r="C45" s="1" t="s">
        <v>76</v>
      </c>
      <c r="D45" s="18"/>
      <c r="E45" s="18"/>
      <c r="F45" s="1">
        <v>30.264</v>
      </c>
      <c r="G45" s="1" t="s">
        <v>218</v>
      </c>
    </row>
    <row r="46" spans="1:7" ht="12.75">
      <c r="A46" s="1">
        <f t="shared" si="0"/>
        <v>42</v>
      </c>
      <c r="B46" s="1" t="s">
        <v>8</v>
      </c>
      <c r="C46" s="1" t="s">
        <v>86</v>
      </c>
      <c r="D46" s="18"/>
      <c r="E46" s="18"/>
      <c r="F46" s="1">
        <v>6.052</v>
      </c>
      <c r="G46" s="1" t="s">
        <v>217</v>
      </c>
    </row>
    <row r="47" spans="1:7" ht="12.75">
      <c r="A47" s="1">
        <f t="shared" si="0"/>
        <v>43</v>
      </c>
      <c r="B47" s="1" t="s">
        <v>111</v>
      </c>
      <c r="C47" s="1" t="s">
        <v>110</v>
      </c>
      <c r="D47" s="1" t="s">
        <v>108</v>
      </c>
      <c r="E47" s="1" t="s">
        <v>109</v>
      </c>
      <c r="F47" s="1">
        <v>867.754</v>
      </c>
      <c r="G47" s="1" t="s">
        <v>214</v>
      </c>
    </row>
    <row r="48" spans="1:7" ht="12.75">
      <c r="A48" s="1">
        <f t="shared" si="0"/>
        <v>44</v>
      </c>
      <c r="B48" s="1" t="s">
        <v>123</v>
      </c>
      <c r="C48" s="1" t="s">
        <v>124</v>
      </c>
      <c r="D48" s="1" t="s">
        <v>108</v>
      </c>
      <c r="E48" s="1" t="s">
        <v>115</v>
      </c>
      <c r="F48" s="1">
        <v>576.343</v>
      </c>
      <c r="G48" s="1" t="s">
        <v>216</v>
      </c>
    </row>
    <row r="49" spans="1:7" ht="38.25">
      <c r="A49" s="1">
        <f t="shared" si="0"/>
        <v>45</v>
      </c>
      <c r="B49" s="1" t="s">
        <v>129</v>
      </c>
      <c r="C49" s="1" t="s">
        <v>128</v>
      </c>
      <c r="D49" s="1" t="s">
        <v>108</v>
      </c>
      <c r="E49" s="1" t="s">
        <v>126</v>
      </c>
      <c r="F49" s="1">
        <v>435.165</v>
      </c>
      <c r="G49" s="1" t="s">
        <v>215</v>
      </c>
    </row>
    <row r="50" spans="1:7" ht="12.75">
      <c r="A50" s="1">
        <f t="shared" si="0"/>
        <v>46</v>
      </c>
      <c r="B50" s="1" t="s">
        <v>130</v>
      </c>
      <c r="C50" s="1" t="s">
        <v>110</v>
      </c>
      <c r="D50" s="1" t="s">
        <v>108</v>
      </c>
      <c r="E50" s="1" t="s">
        <v>131</v>
      </c>
      <c r="F50" s="1">
        <v>852.204</v>
      </c>
      <c r="G50" s="1" t="s">
        <v>214</v>
      </c>
    </row>
    <row r="51" spans="1:7" ht="38.25">
      <c r="A51" s="1">
        <f t="shared" si="0"/>
        <v>47</v>
      </c>
      <c r="B51" s="1" t="s">
        <v>135</v>
      </c>
      <c r="C51" s="1" t="s">
        <v>133</v>
      </c>
      <c r="D51" s="1" t="s">
        <v>108</v>
      </c>
      <c r="E51" s="1" t="s">
        <v>134</v>
      </c>
      <c r="F51" s="1">
        <v>666.408</v>
      </c>
      <c r="G51" s="1" t="s">
        <v>213</v>
      </c>
    </row>
    <row r="52" spans="1:7" ht="38.25">
      <c r="A52" s="1">
        <f t="shared" si="0"/>
        <v>48</v>
      </c>
      <c r="B52" s="1" t="s">
        <v>173</v>
      </c>
      <c r="C52" s="1" t="s">
        <v>174</v>
      </c>
      <c r="D52" s="1" t="s">
        <v>132</v>
      </c>
      <c r="E52" s="1" t="s">
        <v>172</v>
      </c>
      <c r="F52" s="1">
        <v>729.231</v>
      </c>
      <c r="G52" s="1" t="s">
        <v>212</v>
      </c>
    </row>
    <row r="53" spans="1:7" ht="12.75">
      <c r="A53" s="1">
        <f t="shared" si="0"/>
        <v>49</v>
      </c>
      <c r="B53" s="1" t="s">
        <v>67</v>
      </c>
      <c r="C53" s="1" t="s">
        <v>156</v>
      </c>
      <c r="D53" s="1" t="s">
        <v>132</v>
      </c>
      <c r="E53" s="1" t="s">
        <v>138</v>
      </c>
      <c r="F53" s="1">
        <v>332.713</v>
      </c>
      <c r="G53" s="1" t="s">
        <v>211</v>
      </c>
    </row>
    <row r="54" spans="1:7" ht="63.75">
      <c r="A54" s="1">
        <f t="shared" si="0"/>
        <v>50</v>
      </c>
      <c r="B54" s="1" t="s">
        <v>171</v>
      </c>
      <c r="C54" s="1" t="s">
        <v>169</v>
      </c>
      <c r="D54" s="1" t="s">
        <v>108</v>
      </c>
      <c r="E54" s="1" t="s">
        <v>170</v>
      </c>
      <c r="F54" s="1">
        <v>807.408</v>
      </c>
      <c r="G54" s="1" t="s">
        <v>210</v>
      </c>
    </row>
    <row r="55" spans="1:7" ht="63.75">
      <c r="A55" s="1">
        <f t="shared" si="0"/>
        <v>51</v>
      </c>
      <c r="B55" s="1" t="s">
        <v>182</v>
      </c>
      <c r="C55" s="1" t="s">
        <v>181</v>
      </c>
      <c r="D55" s="1" t="s">
        <v>108</v>
      </c>
      <c r="E55" s="1" t="s">
        <v>175</v>
      </c>
      <c r="F55" s="1">
        <v>375.591</v>
      </c>
      <c r="G55" s="1" t="s">
        <v>209</v>
      </c>
    </row>
    <row r="56" spans="1:7" ht="12.75">
      <c r="A56" s="1">
        <f t="shared" si="0"/>
        <v>52</v>
      </c>
      <c r="B56" s="1" t="s">
        <v>183</v>
      </c>
      <c r="C56" s="1" t="s">
        <v>184</v>
      </c>
      <c r="D56" s="1" t="s">
        <v>108</v>
      </c>
      <c r="E56" s="1" t="s">
        <v>185</v>
      </c>
      <c r="F56" s="1">
        <v>993.722</v>
      </c>
      <c r="G56" s="1" t="s">
        <v>208</v>
      </c>
    </row>
    <row r="57" spans="1:7" ht="12.75">
      <c r="A57" s="19" t="s">
        <v>6</v>
      </c>
      <c r="B57" s="19"/>
      <c r="C57" s="19"/>
      <c r="D57" s="19"/>
      <c r="E57" s="19"/>
      <c r="F57" s="2">
        <f>SUM(F5:F56)</f>
        <v>7687.6269999999995</v>
      </c>
      <c r="G57" s="1"/>
    </row>
    <row r="58" spans="1:7" ht="14.25">
      <c r="A58" s="14" t="s">
        <v>19</v>
      </c>
      <c r="B58" s="15"/>
      <c r="C58" s="15"/>
      <c r="D58" s="15"/>
      <c r="E58" s="15"/>
      <c r="F58" s="16"/>
      <c r="G58" s="1"/>
    </row>
    <row r="59" spans="1:7" ht="12.75">
      <c r="A59" s="1">
        <v>1</v>
      </c>
      <c r="B59" s="17" t="s">
        <v>8</v>
      </c>
      <c r="C59" s="1" t="s">
        <v>58</v>
      </c>
      <c r="D59" s="17" t="s">
        <v>7</v>
      </c>
      <c r="E59" s="17" t="s">
        <v>202</v>
      </c>
      <c r="F59" s="1">
        <v>17.721</v>
      </c>
      <c r="G59" s="1" t="s">
        <v>251</v>
      </c>
    </row>
    <row r="60" spans="1:7" ht="12.75">
      <c r="A60" s="1">
        <f>1+A59</f>
        <v>2</v>
      </c>
      <c r="B60" s="18"/>
      <c r="C60" s="1" t="s">
        <v>57</v>
      </c>
      <c r="D60" s="18"/>
      <c r="E60" s="18"/>
      <c r="F60" s="1">
        <v>29.568</v>
      </c>
      <c r="G60" s="1" t="s">
        <v>252</v>
      </c>
    </row>
    <row r="61" spans="1:7" ht="12.75">
      <c r="A61" s="1">
        <f>1+A60</f>
        <v>3</v>
      </c>
      <c r="B61" s="18"/>
      <c r="C61" s="1" t="s">
        <v>20</v>
      </c>
      <c r="D61" s="18"/>
      <c r="E61" s="18"/>
      <c r="F61" s="1">
        <v>0.303</v>
      </c>
      <c r="G61" s="1" t="s">
        <v>253</v>
      </c>
    </row>
    <row r="62" spans="1:7" ht="12.75">
      <c r="A62" s="1">
        <f aca="true" t="shared" si="1" ref="A62:A75">1+A61</f>
        <v>4</v>
      </c>
      <c r="B62" s="18"/>
      <c r="C62" s="1" t="s">
        <v>22</v>
      </c>
      <c r="D62" s="18"/>
      <c r="E62" s="18"/>
      <c r="F62" s="1">
        <v>3.744</v>
      </c>
      <c r="G62" s="1" t="s">
        <v>252</v>
      </c>
    </row>
    <row r="63" spans="1:7" ht="12.75">
      <c r="A63" s="1">
        <f t="shared" si="1"/>
        <v>5</v>
      </c>
      <c r="B63" s="18"/>
      <c r="C63" s="1" t="s">
        <v>21</v>
      </c>
      <c r="D63" s="18"/>
      <c r="E63" s="18"/>
      <c r="F63" s="1">
        <v>96.882</v>
      </c>
      <c r="G63" s="1" t="s">
        <v>254</v>
      </c>
    </row>
    <row r="64" spans="1:7" ht="25.5">
      <c r="A64" s="1">
        <f t="shared" si="1"/>
        <v>6</v>
      </c>
      <c r="B64" s="18"/>
      <c r="C64" s="1" t="s">
        <v>90</v>
      </c>
      <c r="D64" s="18"/>
      <c r="E64" s="18"/>
      <c r="F64" s="1">
        <v>47.19</v>
      </c>
      <c r="G64" s="1" t="s">
        <v>255</v>
      </c>
    </row>
    <row r="65" spans="1:7" ht="12.75">
      <c r="A65" s="1">
        <f t="shared" si="1"/>
        <v>7</v>
      </c>
      <c r="B65" s="18"/>
      <c r="C65" s="1" t="s">
        <v>59</v>
      </c>
      <c r="D65" s="18"/>
      <c r="E65" s="18"/>
      <c r="F65" s="1">
        <v>15.96</v>
      </c>
      <c r="G65" s="1" t="s">
        <v>256</v>
      </c>
    </row>
    <row r="66" spans="1:7" ht="12.75">
      <c r="A66" s="1">
        <f t="shared" si="1"/>
        <v>8</v>
      </c>
      <c r="B66" s="18"/>
      <c r="C66" s="1" t="s">
        <v>23</v>
      </c>
      <c r="D66" s="18"/>
      <c r="E66" s="18"/>
      <c r="F66" s="1">
        <v>16.258</v>
      </c>
      <c r="G66" s="1" t="s">
        <v>257</v>
      </c>
    </row>
    <row r="67" spans="1:7" ht="12.75">
      <c r="A67" s="1">
        <f t="shared" si="1"/>
        <v>9</v>
      </c>
      <c r="B67" s="18"/>
      <c r="C67" s="1" t="s">
        <v>33</v>
      </c>
      <c r="D67" s="18"/>
      <c r="E67" s="18"/>
      <c r="F67" s="1">
        <v>157.776</v>
      </c>
      <c r="G67" s="1" t="s">
        <v>258</v>
      </c>
    </row>
    <row r="68" spans="1:7" ht="12.75">
      <c r="A68" s="1">
        <f t="shared" si="1"/>
        <v>10</v>
      </c>
      <c r="B68" s="18"/>
      <c r="C68" s="1" t="s">
        <v>50</v>
      </c>
      <c r="D68" s="18"/>
      <c r="E68" s="18"/>
      <c r="F68" s="1">
        <v>10.968</v>
      </c>
      <c r="G68" s="1" t="s">
        <v>253</v>
      </c>
    </row>
    <row r="69" spans="1:7" ht="12.75">
      <c r="A69" s="1">
        <f t="shared" si="1"/>
        <v>11</v>
      </c>
      <c r="B69" s="18"/>
      <c r="C69" s="1" t="s">
        <v>24</v>
      </c>
      <c r="D69" s="18"/>
      <c r="E69" s="18"/>
      <c r="F69" s="1">
        <v>22.361</v>
      </c>
      <c r="G69" s="1" t="s">
        <v>259</v>
      </c>
    </row>
    <row r="70" spans="1:7" ht="12.75">
      <c r="A70" s="1">
        <f t="shared" si="1"/>
        <v>12</v>
      </c>
      <c r="B70" s="18"/>
      <c r="C70" s="1" t="s">
        <v>75</v>
      </c>
      <c r="D70" s="18"/>
      <c r="E70" s="18"/>
      <c r="F70" s="1">
        <v>0.72</v>
      </c>
      <c r="G70" s="1" t="s">
        <v>260</v>
      </c>
    </row>
    <row r="71" spans="1:7" ht="12.75">
      <c r="A71" s="1">
        <f t="shared" si="1"/>
        <v>13</v>
      </c>
      <c r="B71" s="18"/>
      <c r="C71" s="1" t="s">
        <v>85</v>
      </c>
      <c r="D71" s="18"/>
      <c r="E71" s="18"/>
      <c r="F71" s="1">
        <v>5.058</v>
      </c>
      <c r="G71" s="1" t="s">
        <v>219</v>
      </c>
    </row>
    <row r="72" spans="1:7" ht="12.75">
      <c r="A72" s="1">
        <f t="shared" si="1"/>
        <v>14</v>
      </c>
      <c r="B72" s="18"/>
      <c r="C72" s="7" t="s">
        <v>148</v>
      </c>
      <c r="D72" s="18"/>
      <c r="E72" s="18"/>
      <c r="F72" s="1">
        <v>34.29</v>
      </c>
      <c r="G72" s="1" t="s">
        <v>261</v>
      </c>
    </row>
    <row r="73" spans="1:7" ht="12.75">
      <c r="A73" s="1">
        <f t="shared" si="1"/>
        <v>15</v>
      </c>
      <c r="B73" s="18"/>
      <c r="C73" s="7" t="s">
        <v>147</v>
      </c>
      <c r="D73" s="18"/>
      <c r="E73" s="18"/>
      <c r="F73" s="1">
        <v>7.554</v>
      </c>
      <c r="G73" s="1" t="s">
        <v>224</v>
      </c>
    </row>
    <row r="74" spans="1:7" ht="25.5">
      <c r="A74" s="1">
        <f t="shared" si="1"/>
        <v>16</v>
      </c>
      <c r="B74" s="18"/>
      <c r="C74" s="7" t="s">
        <v>122</v>
      </c>
      <c r="D74" s="18"/>
      <c r="E74" s="18"/>
      <c r="F74" s="1">
        <v>10.71</v>
      </c>
      <c r="G74" s="1" t="s">
        <v>262</v>
      </c>
    </row>
    <row r="75" spans="1:7" ht="53.25" customHeight="1">
      <c r="A75" s="1">
        <f t="shared" si="1"/>
        <v>17</v>
      </c>
      <c r="B75" s="1" t="s">
        <v>125</v>
      </c>
      <c r="C75" s="1" t="s">
        <v>127</v>
      </c>
      <c r="D75" s="1" t="s">
        <v>108</v>
      </c>
      <c r="E75" s="1" t="s">
        <v>126</v>
      </c>
      <c r="F75" s="1">
        <v>292.311</v>
      </c>
      <c r="G75" s="1" t="s">
        <v>250</v>
      </c>
    </row>
    <row r="76" spans="1:7" ht="12.75">
      <c r="A76" s="19" t="s">
        <v>6</v>
      </c>
      <c r="B76" s="19"/>
      <c r="C76" s="19"/>
      <c r="D76" s="19"/>
      <c r="E76" s="19"/>
      <c r="F76" s="2">
        <f>SUM(F59:F75)</f>
        <v>769.374</v>
      </c>
      <c r="G76" s="1"/>
    </row>
    <row r="77" spans="1:7" ht="15">
      <c r="A77" s="14" t="s">
        <v>158</v>
      </c>
      <c r="B77" s="22"/>
      <c r="C77" s="22"/>
      <c r="D77" s="22"/>
      <c r="E77" s="22"/>
      <c r="F77" s="23"/>
      <c r="G77" s="1"/>
    </row>
    <row r="78" spans="1:7" ht="12.75">
      <c r="A78" s="1">
        <v>1</v>
      </c>
      <c r="B78" s="1" t="s">
        <v>8</v>
      </c>
      <c r="C78" s="1" t="s">
        <v>43</v>
      </c>
      <c r="D78" s="17" t="s">
        <v>7</v>
      </c>
      <c r="E78" s="17" t="s">
        <v>202</v>
      </c>
      <c r="F78" s="1">
        <v>448.88</v>
      </c>
      <c r="G78" s="1" t="s">
        <v>263</v>
      </c>
    </row>
    <row r="79" spans="1:7" ht="51">
      <c r="A79" s="1">
        <f>1+A78</f>
        <v>2</v>
      </c>
      <c r="B79" s="1" t="s">
        <v>177</v>
      </c>
      <c r="C79" s="1" t="s">
        <v>61</v>
      </c>
      <c r="D79" s="24"/>
      <c r="E79" s="24"/>
      <c r="F79" s="1">
        <v>1139.6</v>
      </c>
      <c r="G79" s="1" t="s">
        <v>262</v>
      </c>
    </row>
    <row r="80" spans="1:7" ht="25.5">
      <c r="A80" s="1">
        <f aca="true" t="shared" si="2" ref="A80:A98">1+A79</f>
        <v>3</v>
      </c>
      <c r="B80" s="1" t="s">
        <v>180</v>
      </c>
      <c r="C80" s="1" t="s">
        <v>39</v>
      </c>
      <c r="D80" s="24"/>
      <c r="E80" s="24"/>
      <c r="F80" s="1">
        <v>2.736</v>
      </c>
      <c r="G80" s="1" t="s">
        <v>247</v>
      </c>
    </row>
    <row r="81" spans="1:7" ht="38.25">
      <c r="A81" s="1">
        <f t="shared" si="2"/>
        <v>4</v>
      </c>
      <c r="B81" s="1" t="s">
        <v>205</v>
      </c>
      <c r="C81" s="1" t="s">
        <v>40</v>
      </c>
      <c r="D81" s="24"/>
      <c r="E81" s="24"/>
      <c r="F81" s="1">
        <v>4.446</v>
      </c>
      <c r="G81" s="1" t="s">
        <v>264</v>
      </c>
    </row>
    <row r="82" spans="1:7" ht="25.5">
      <c r="A82" s="1">
        <f t="shared" si="2"/>
        <v>5</v>
      </c>
      <c r="B82" s="1" t="s">
        <v>159</v>
      </c>
      <c r="C82" s="1" t="s">
        <v>41</v>
      </c>
      <c r="D82" s="24"/>
      <c r="E82" s="24"/>
      <c r="F82" s="1">
        <v>2.196</v>
      </c>
      <c r="G82" s="1" t="s">
        <v>217</v>
      </c>
    </row>
    <row r="83" spans="1:7" ht="38.25">
      <c r="A83" s="1">
        <f t="shared" si="2"/>
        <v>6</v>
      </c>
      <c r="B83" s="1" t="s">
        <v>160</v>
      </c>
      <c r="C83" s="1" t="s">
        <v>42</v>
      </c>
      <c r="D83" s="24"/>
      <c r="E83" s="24"/>
      <c r="F83" s="1">
        <v>4.941</v>
      </c>
      <c r="G83" s="1" t="s">
        <v>221</v>
      </c>
    </row>
    <row r="84" spans="1:7" ht="63.75">
      <c r="A84" s="1">
        <f t="shared" si="2"/>
        <v>7</v>
      </c>
      <c r="B84" s="1" t="s">
        <v>201</v>
      </c>
      <c r="C84" s="1" t="s">
        <v>84</v>
      </c>
      <c r="D84" s="18"/>
      <c r="E84" s="18"/>
      <c r="F84" s="1">
        <v>32.119</v>
      </c>
      <c r="G84" s="1" t="s">
        <v>265</v>
      </c>
    </row>
    <row r="85" spans="1:7" ht="117.75" customHeight="1">
      <c r="A85" s="1">
        <f t="shared" si="2"/>
        <v>8</v>
      </c>
      <c r="B85" s="1" t="s">
        <v>192</v>
      </c>
      <c r="C85" s="1" t="s">
        <v>83</v>
      </c>
      <c r="D85" s="18"/>
      <c r="E85" s="18"/>
      <c r="F85" s="1">
        <v>148.852</v>
      </c>
      <c r="G85" s="1" t="s">
        <v>266</v>
      </c>
    </row>
    <row r="86" spans="1:7" ht="25.5">
      <c r="A86" s="1">
        <f t="shared" si="2"/>
        <v>9</v>
      </c>
      <c r="B86" s="1" t="s">
        <v>195</v>
      </c>
      <c r="C86" s="1" t="s">
        <v>102</v>
      </c>
      <c r="D86" s="18"/>
      <c r="E86" s="18"/>
      <c r="F86" s="1">
        <v>14.079</v>
      </c>
      <c r="G86" s="1" t="s">
        <v>267</v>
      </c>
    </row>
    <row r="87" spans="1:7" ht="38.25">
      <c r="A87" s="1">
        <f t="shared" si="2"/>
        <v>10</v>
      </c>
      <c r="B87" s="1" t="s">
        <v>206</v>
      </c>
      <c r="C87" s="1" t="s">
        <v>53</v>
      </c>
      <c r="D87" s="18"/>
      <c r="E87" s="18"/>
      <c r="F87" s="1">
        <v>15.66</v>
      </c>
      <c r="G87" s="1" t="s">
        <v>268</v>
      </c>
    </row>
    <row r="88" spans="1:7" ht="12.75">
      <c r="A88" s="1">
        <f t="shared" si="2"/>
        <v>11</v>
      </c>
      <c r="B88" s="1" t="s">
        <v>8</v>
      </c>
      <c r="C88" s="1" t="s">
        <v>96</v>
      </c>
      <c r="D88" s="18"/>
      <c r="E88" s="18"/>
      <c r="F88" s="1">
        <v>148.176</v>
      </c>
      <c r="G88" s="1" t="s">
        <v>269</v>
      </c>
    </row>
    <row r="89" spans="1:7" ht="12.75">
      <c r="A89" s="1">
        <f t="shared" si="2"/>
        <v>12</v>
      </c>
      <c r="B89" s="1" t="s">
        <v>8</v>
      </c>
      <c r="C89" s="1" t="s">
        <v>97</v>
      </c>
      <c r="D89" s="18"/>
      <c r="E89" s="18"/>
      <c r="F89" s="1">
        <v>1283.94</v>
      </c>
      <c r="G89" s="1" t="s">
        <v>270</v>
      </c>
    </row>
    <row r="90" spans="1:7" ht="12.75">
      <c r="A90" s="1">
        <f t="shared" si="2"/>
        <v>13</v>
      </c>
      <c r="B90" s="1" t="s">
        <v>161</v>
      </c>
      <c r="C90" s="1" t="s">
        <v>153</v>
      </c>
      <c r="D90" s="18"/>
      <c r="E90" s="18"/>
      <c r="F90" s="1">
        <v>10.437</v>
      </c>
      <c r="G90" s="1" t="s">
        <v>233</v>
      </c>
    </row>
    <row r="91" spans="1:7" ht="89.25">
      <c r="A91" s="1">
        <f t="shared" si="2"/>
        <v>14</v>
      </c>
      <c r="B91" s="1" t="s">
        <v>194</v>
      </c>
      <c r="C91" s="1" t="s">
        <v>63</v>
      </c>
      <c r="D91" s="18"/>
      <c r="E91" s="18"/>
      <c r="F91" s="1">
        <v>574.375</v>
      </c>
      <c r="G91" s="1" t="s">
        <v>271</v>
      </c>
    </row>
    <row r="92" spans="1:7" ht="38.25">
      <c r="A92" s="1">
        <f t="shared" si="2"/>
        <v>15</v>
      </c>
      <c r="B92" s="1" t="s">
        <v>196</v>
      </c>
      <c r="C92" s="1" t="s">
        <v>72</v>
      </c>
      <c r="D92" s="18"/>
      <c r="E92" s="18"/>
      <c r="F92" s="1">
        <v>33.2</v>
      </c>
      <c r="G92" s="1" t="s">
        <v>272</v>
      </c>
    </row>
    <row r="93" spans="1:7" ht="89.25">
      <c r="A93" s="1">
        <f t="shared" si="2"/>
        <v>16</v>
      </c>
      <c r="B93" s="1" t="s">
        <v>193</v>
      </c>
      <c r="C93" s="1" t="s">
        <v>73</v>
      </c>
      <c r="D93" s="18"/>
      <c r="E93" s="18"/>
      <c r="F93" s="1">
        <v>163.712</v>
      </c>
      <c r="G93" s="1" t="s">
        <v>273</v>
      </c>
    </row>
    <row r="94" spans="1:7" ht="25.5">
      <c r="A94" s="1">
        <f t="shared" si="2"/>
        <v>17</v>
      </c>
      <c r="B94" s="1" t="s">
        <v>162</v>
      </c>
      <c r="C94" s="1" t="s">
        <v>88</v>
      </c>
      <c r="D94" s="18"/>
      <c r="E94" s="18"/>
      <c r="F94" s="1">
        <v>24.66</v>
      </c>
      <c r="G94" s="1" t="s">
        <v>253</v>
      </c>
    </row>
    <row r="95" spans="1:7" ht="38.25">
      <c r="A95" s="1">
        <f t="shared" si="2"/>
        <v>18</v>
      </c>
      <c r="B95" s="1" t="s">
        <v>163</v>
      </c>
      <c r="C95" s="1" t="s">
        <v>49</v>
      </c>
      <c r="D95" s="18"/>
      <c r="E95" s="18"/>
      <c r="F95" s="1">
        <v>17.479</v>
      </c>
      <c r="G95" s="1" t="s">
        <v>274</v>
      </c>
    </row>
    <row r="96" spans="1:7" ht="76.5">
      <c r="A96" s="1">
        <f t="shared" si="2"/>
        <v>19</v>
      </c>
      <c r="B96" s="1" t="s">
        <v>164</v>
      </c>
      <c r="C96" s="1" t="s">
        <v>140</v>
      </c>
      <c r="D96" s="18"/>
      <c r="E96" s="18"/>
      <c r="F96" s="1">
        <v>49.755</v>
      </c>
      <c r="G96" s="1" t="s">
        <v>275</v>
      </c>
    </row>
    <row r="97" spans="1:7" ht="38.25">
      <c r="A97" s="1">
        <f>1+A96</f>
        <v>20</v>
      </c>
      <c r="B97" s="1" t="s">
        <v>165</v>
      </c>
      <c r="C97" s="1" t="s">
        <v>103</v>
      </c>
      <c r="D97" s="18"/>
      <c r="E97" s="18"/>
      <c r="F97" s="1">
        <v>96.195</v>
      </c>
      <c r="G97" s="1" t="s">
        <v>274</v>
      </c>
    </row>
    <row r="98" spans="1:7" ht="25.5">
      <c r="A98" s="7">
        <f t="shared" si="2"/>
        <v>21</v>
      </c>
      <c r="B98" s="1" t="s">
        <v>178</v>
      </c>
      <c r="C98" s="7" t="s">
        <v>179</v>
      </c>
      <c r="D98" s="18"/>
      <c r="E98" s="18"/>
      <c r="F98" s="7">
        <v>5.304</v>
      </c>
      <c r="G98" s="7" t="s">
        <v>276</v>
      </c>
    </row>
    <row r="99" spans="1:7" ht="38.25">
      <c r="A99" s="7">
        <f>1+A98</f>
        <v>22</v>
      </c>
      <c r="B99" s="1" t="s">
        <v>151</v>
      </c>
      <c r="C99" s="1" t="s">
        <v>150</v>
      </c>
      <c r="D99" s="1" t="s">
        <v>108</v>
      </c>
      <c r="E99" s="1" t="s">
        <v>139</v>
      </c>
      <c r="F99" s="1">
        <v>357.819</v>
      </c>
      <c r="G99" s="1" t="s">
        <v>167</v>
      </c>
    </row>
    <row r="100" spans="1:7" ht="38.25">
      <c r="A100" s="7">
        <f>1+A99</f>
        <v>23</v>
      </c>
      <c r="B100" s="1" t="s">
        <v>152</v>
      </c>
      <c r="C100" s="1" t="s">
        <v>150</v>
      </c>
      <c r="D100" s="1" t="s">
        <v>108</v>
      </c>
      <c r="E100" s="1" t="s">
        <v>139</v>
      </c>
      <c r="F100" s="1">
        <v>349.855</v>
      </c>
      <c r="G100" s="1" t="s">
        <v>278</v>
      </c>
    </row>
    <row r="101" spans="1:7" ht="38.25">
      <c r="A101" s="7">
        <f>1+A100</f>
        <v>24</v>
      </c>
      <c r="B101" s="1" t="s">
        <v>168</v>
      </c>
      <c r="C101" s="1" t="s">
        <v>150</v>
      </c>
      <c r="D101" s="1" t="s">
        <v>108</v>
      </c>
      <c r="E101" s="1" t="s">
        <v>138</v>
      </c>
      <c r="F101" s="1">
        <v>458.038</v>
      </c>
      <c r="G101" s="1" t="s">
        <v>277</v>
      </c>
    </row>
    <row r="102" spans="1:7" ht="63.75">
      <c r="A102" s="7">
        <f>1+A101</f>
        <v>25</v>
      </c>
      <c r="B102" s="1" t="s">
        <v>198</v>
      </c>
      <c r="C102" s="7" t="s">
        <v>197</v>
      </c>
      <c r="D102" s="7" t="s">
        <v>132</v>
      </c>
      <c r="E102" s="1" t="s">
        <v>191</v>
      </c>
      <c r="F102" s="1">
        <v>630.441</v>
      </c>
      <c r="G102" s="1" t="s">
        <v>279</v>
      </c>
    </row>
    <row r="103" spans="1:7" ht="51">
      <c r="A103" s="7">
        <f>1+A102</f>
        <v>26</v>
      </c>
      <c r="B103" s="1" t="s">
        <v>8</v>
      </c>
      <c r="C103" s="7" t="s">
        <v>166</v>
      </c>
      <c r="D103" s="7" t="s">
        <v>77</v>
      </c>
      <c r="E103" s="1" t="s">
        <v>202</v>
      </c>
      <c r="F103" s="1">
        <v>936.35</v>
      </c>
      <c r="G103" s="1" t="s">
        <v>280</v>
      </c>
    </row>
    <row r="104" spans="1:7" ht="25.5">
      <c r="A104" s="17">
        <v>28</v>
      </c>
      <c r="B104" s="17" t="s">
        <v>8</v>
      </c>
      <c r="C104" s="1" t="s">
        <v>93</v>
      </c>
      <c r="D104" s="17" t="s">
        <v>26</v>
      </c>
      <c r="E104" s="25" t="s">
        <v>202</v>
      </c>
      <c r="F104" s="1">
        <v>97.465</v>
      </c>
      <c r="G104" s="1" t="s">
        <v>281</v>
      </c>
    </row>
    <row r="105" spans="1:7" ht="25.5">
      <c r="A105" s="24"/>
      <c r="B105" s="24"/>
      <c r="C105" s="1" t="s">
        <v>94</v>
      </c>
      <c r="D105" s="24"/>
      <c r="E105" s="31"/>
      <c r="F105" s="1">
        <v>572.402</v>
      </c>
      <c r="G105" s="1" t="s">
        <v>282</v>
      </c>
    </row>
    <row r="106" spans="1:7" ht="12.75">
      <c r="A106" s="24"/>
      <c r="B106" s="24"/>
      <c r="C106" s="1" t="s">
        <v>52</v>
      </c>
      <c r="D106" s="24"/>
      <c r="E106" s="31"/>
      <c r="F106" s="1">
        <v>90.625</v>
      </c>
      <c r="G106" s="1" t="s">
        <v>283</v>
      </c>
    </row>
    <row r="107" spans="1:7" ht="12.75">
      <c r="A107" s="24"/>
      <c r="B107" s="24"/>
      <c r="C107" s="1" t="s">
        <v>74</v>
      </c>
      <c r="D107" s="24"/>
      <c r="E107" s="31"/>
      <c r="F107" s="1">
        <v>11.65</v>
      </c>
      <c r="G107" s="1" t="s">
        <v>284</v>
      </c>
    </row>
    <row r="108" spans="1:7" ht="12.75">
      <c r="A108" s="24"/>
      <c r="B108" s="24"/>
      <c r="C108" s="1" t="s">
        <v>71</v>
      </c>
      <c r="D108" s="24"/>
      <c r="E108" s="31"/>
      <c r="F108" s="1">
        <v>12.709</v>
      </c>
      <c r="G108" s="1" t="s">
        <v>285</v>
      </c>
    </row>
    <row r="109" spans="1:7" ht="12.75">
      <c r="A109" s="24"/>
      <c r="B109" s="24"/>
      <c r="C109" s="1" t="s">
        <v>89</v>
      </c>
      <c r="D109" s="24"/>
      <c r="E109" s="31"/>
      <c r="F109" s="1">
        <v>6.8</v>
      </c>
      <c r="G109" s="1" t="s">
        <v>286</v>
      </c>
    </row>
    <row r="110" spans="1:7" ht="12.75">
      <c r="A110" s="24"/>
      <c r="B110" s="24"/>
      <c r="C110" s="1" t="s">
        <v>136</v>
      </c>
      <c r="D110" s="24"/>
      <c r="E110" s="31"/>
      <c r="F110" s="1">
        <v>303.66</v>
      </c>
      <c r="G110" s="1" t="s">
        <v>287</v>
      </c>
    </row>
    <row r="111" spans="1:7" ht="12.75">
      <c r="A111" s="24"/>
      <c r="B111" s="24"/>
      <c r="C111" s="1" t="s">
        <v>137</v>
      </c>
      <c r="D111" s="24"/>
      <c r="E111" s="31"/>
      <c r="F111" s="1">
        <v>9.072</v>
      </c>
      <c r="G111" s="1" t="s">
        <v>219</v>
      </c>
    </row>
    <row r="112" spans="1:7" ht="12.75">
      <c r="A112" s="24"/>
      <c r="B112" s="24"/>
      <c r="C112" s="10" t="s">
        <v>62</v>
      </c>
      <c r="D112" s="24"/>
      <c r="E112" s="31"/>
      <c r="F112" s="1">
        <v>37.275</v>
      </c>
      <c r="G112" s="1" t="s">
        <v>288</v>
      </c>
    </row>
    <row r="113" spans="1:7" ht="12.75">
      <c r="A113" s="24"/>
      <c r="B113" s="24"/>
      <c r="C113" s="1" t="s">
        <v>80</v>
      </c>
      <c r="D113" s="24"/>
      <c r="E113" s="31"/>
      <c r="F113" s="1">
        <v>34.875</v>
      </c>
      <c r="G113" s="1" t="s">
        <v>289</v>
      </c>
    </row>
    <row r="114" spans="1:7" ht="12.75">
      <c r="A114" s="24"/>
      <c r="B114" s="24"/>
      <c r="C114" s="10" t="s">
        <v>56</v>
      </c>
      <c r="D114" s="24"/>
      <c r="E114" s="31"/>
      <c r="F114" s="8">
        <v>22.734</v>
      </c>
      <c r="G114" s="1" t="s">
        <v>219</v>
      </c>
    </row>
    <row r="115" spans="1:7" ht="12.75">
      <c r="A115" s="24"/>
      <c r="B115" s="24"/>
      <c r="C115" s="10" t="s">
        <v>60</v>
      </c>
      <c r="D115" s="24"/>
      <c r="E115" s="31"/>
      <c r="F115" s="8">
        <v>13.965</v>
      </c>
      <c r="G115" s="1" t="s">
        <v>253</v>
      </c>
    </row>
    <row r="116" spans="1:7" ht="12.75">
      <c r="A116" s="24"/>
      <c r="B116" s="24"/>
      <c r="C116" s="10" t="s">
        <v>78</v>
      </c>
      <c r="D116" s="24"/>
      <c r="E116" s="31"/>
      <c r="F116" s="8">
        <v>3.42</v>
      </c>
      <c r="G116" s="1" t="s">
        <v>268</v>
      </c>
    </row>
    <row r="117" spans="1:7" ht="25.5">
      <c r="A117" s="18"/>
      <c r="B117" s="18"/>
      <c r="C117" s="1" t="s">
        <v>95</v>
      </c>
      <c r="D117" s="24"/>
      <c r="E117" s="31"/>
      <c r="F117" s="9">
        <v>279.125</v>
      </c>
      <c r="G117" s="1" t="s">
        <v>290</v>
      </c>
    </row>
    <row r="118" spans="1:7" ht="12.75">
      <c r="A118" s="18"/>
      <c r="B118" s="18"/>
      <c r="C118" s="1" t="s">
        <v>30</v>
      </c>
      <c r="D118" s="24"/>
      <c r="E118" s="31"/>
      <c r="F118" s="9">
        <v>31.993</v>
      </c>
      <c r="G118" s="1" t="s">
        <v>291</v>
      </c>
    </row>
    <row r="119" spans="1:7" ht="25.5">
      <c r="A119" s="18"/>
      <c r="B119" s="18"/>
      <c r="C119" s="1" t="s">
        <v>79</v>
      </c>
      <c r="D119" s="24"/>
      <c r="E119" s="31"/>
      <c r="F119" s="9">
        <v>11.781</v>
      </c>
      <c r="G119" s="1" t="s">
        <v>292</v>
      </c>
    </row>
    <row r="120" spans="1:7" ht="12.75">
      <c r="A120" s="18"/>
      <c r="B120" s="18"/>
      <c r="C120" s="1" t="s">
        <v>51</v>
      </c>
      <c r="D120" s="24"/>
      <c r="E120" s="31"/>
      <c r="F120" s="9">
        <v>169.65</v>
      </c>
      <c r="G120" s="1" t="s">
        <v>293</v>
      </c>
    </row>
    <row r="121" spans="1:7" ht="12.75">
      <c r="A121" s="30"/>
      <c r="B121" s="30"/>
      <c r="C121" s="8" t="s">
        <v>27</v>
      </c>
      <c r="D121" s="24"/>
      <c r="E121" s="31"/>
      <c r="F121" s="8">
        <v>219.12</v>
      </c>
      <c r="G121" s="1" t="s">
        <v>298</v>
      </c>
    </row>
    <row r="122" spans="1:7" ht="25.5">
      <c r="A122" s="1">
        <v>29</v>
      </c>
      <c r="B122" s="1" t="s">
        <v>81</v>
      </c>
      <c r="C122" s="1" t="s">
        <v>82</v>
      </c>
      <c r="D122" s="24"/>
      <c r="E122" s="31"/>
      <c r="F122" s="9">
        <v>187.8</v>
      </c>
      <c r="G122" s="1" t="s">
        <v>294</v>
      </c>
    </row>
    <row r="123" spans="1:7" ht="25.5">
      <c r="A123" s="1">
        <v>30</v>
      </c>
      <c r="B123" s="1" t="s">
        <v>187</v>
      </c>
      <c r="C123" s="1" t="s">
        <v>186</v>
      </c>
      <c r="D123" s="24"/>
      <c r="E123" s="1" t="s">
        <v>185</v>
      </c>
      <c r="F123" s="9">
        <v>247.239</v>
      </c>
      <c r="G123" s="1" t="s">
        <v>295</v>
      </c>
    </row>
    <row r="124" spans="1:7" ht="25.5">
      <c r="A124" s="1">
        <v>31</v>
      </c>
      <c r="B124" s="1" t="s">
        <v>188</v>
      </c>
      <c r="C124" s="1" t="s">
        <v>190</v>
      </c>
      <c r="D124" s="24"/>
      <c r="E124" s="1" t="s">
        <v>185</v>
      </c>
      <c r="F124" s="9">
        <v>170.681</v>
      </c>
      <c r="G124" s="1" t="s">
        <v>296</v>
      </c>
    </row>
    <row r="125" spans="1:7" ht="12.75">
      <c r="A125" s="32" t="s">
        <v>6</v>
      </c>
      <c r="B125" s="33"/>
      <c r="C125" s="33"/>
      <c r="D125" s="33"/>
      <c r="E125" s="34"/>
      <c r="F125" s="2">
        <f>SUM(F78:F124)</f>
        <v>9487.286000000002</v>
      </c>
      <c r="G125" s="1"/>
    </row>
    <row r="126" spans="1:7" ht="14.25">
      <c r="A126" s="35" t="s">
        <v>15</v>
      </c>
      <c r="B126" s="35"/>
      <c r="C126" s="35"/>
      <c r="D126" s="35"/>
      <c r="E126" s="35"/>
      <c r="F126" s="35"/>
      <c r="G126" s="1"/>
    </row>
    <row r="127" spans="1:7" ht="12.75">
      <c r="A127" s="1">
        <v>1</v>
      </c>
      <c r="B127" s="1" t="s">
        <v>107</v>
      </c>
      <c r="C127" s="1" t="s">
        <v>120</v>
      </c>
      <c r="D127" s="25" t="s">
        <v>7</v>
      </c>
      <c r="E127" s="1" t="s">
        <v>117</v>
      </c>
      <c r="F127" s="1">
        <v>706.09</v>
      </c>
      <c r="G127" s="1" t="s">
        <v>233</v>
      </c>
    </row>
    <row r="128" spans="1:7" ht="12.75">
      <c r="A128" s="1">
        <f aca="true" t="shared" si="3" ref="A128:A134">1+A127</f>
        <v>2</v>
      </c>
      <c r="B128" s="1" t="s">
        <v>112</v>
      </c>
      <c r="C128" s="1" t="s">
        <v>119</v>
      </c>
      <c r="D128" s="25"/>
      <c r="E128" s="1" t="s">
        <v>142</v>
      </c>
      <c r="F128" s="1">
        <v>605.22</v>
      </c>
      <c r="G128" s="1" t="s">
        <v>219</v>
      </c>
    </row>
    <row r="129" spans="1:7" ht="12.75">
      <c r="A129" s="1">
        <f t="shared" si="3"/>
        <v>3</v>
      </c>
      <c r="B129" s="1" t="s">
        <v>157</v>
      </c>
      <c r="C129" s="1" t="s">
        <v>119</v>
      </c>
      <c r="D129" s="25"/>
      <c r="E129" s="1" t="s">
        <v>155</v>
      </c>
      <c r="F129" s="1">
        <v>605.22</v>
      </c>
      <c r="G129" s="1" t="s">
        <v>219</v>
      </c>
    </row>
    <row r="130" spans="1:7" ht="12.75">
      <c r="A130" s="1">
        <f t="shared" si="3"/>
        <v>4</v>
      </c>
      <c r="B130" s="1" t="s">
        <v>145</v>
      </c>
      <c r="C130" s="1" t="s">
        <v>119</v>
      </c>
      <c r="D130" s="25"/>
      <c r="E130" s="1" t="s">
        <v>176</v>
      </c>
      <c r="F130" s="1">
        <v>605.22</v>
      </c>
      <c r="G130" s="1" t="s">
        <v>219</v>
      </c>
    </row>
    <row r="131" spans="1:7" ht="12.75">
      <c r="A131" s="1">
        <f t="shared" si="3"/>
        <v>5</v>
      </c>
      <c r="B131" s="1" t="s">
        <v>143</v>
      </c>
      <c r="C131" s="1" t="s">
        <v>119</v>
      </c>
      <c r="D131" s="25"/>
      <c r="E131" s="1" t="s">
        <v>191</v>
      </c>
      <c r="F131" s="1">
        <v>605.22</v>
      </c>
      <c r="G131" s="1" t="s">
        <v>219</v>
      </c>
    </row>
    <row r="132" spans="1:7" ht="12.75">
      <c r="A132" s="1">
        <f t="shared" si="3"/>
        <v>6</v>
      </c>
      <c r="B132" s="1" t="s">
        <v>113</v>
      </c>
      <c r="C132" s="1" t="s">
        <v>121</v>
      </c>
      <c r="D132" s="25"/>
      <c r="E132" s="1" t="s">
        <v>116</v>
      </c>
      <c r="F132" s="1">
        <v>504.35</v>
      </c>
      <c r="G132" s="1" t="s">
        <v>220</v>
      </c>
    </row>
    <row r="133" spans="1:7" ht="12.75">
      <c r="A133" s="1">
        <f t="shared" si="3"/>
        <v>7</v>
      </c>
      <c r="B133" s="1" t="s">
        <v>114</v>
      </c>
      <c r="C133" s="1" t="s">
        <v>121</v>
      </c>
      <c r="D133" s="25"/>
      <c r="E133" s="1" t="s">
        <v>142</v>
      </c>
      <c r="F133" s="1">
        <v>504.35</v>
      </c>
      <c r="G133" s="1" t="s">
        <v>220</v>
      </c>
    </row>
    <row r="134" spans="1:7" ht="12.75">
      <c r="A134" s="1">
        <f t="shared" si="3"/>
        <v>8</v>
      </c>
      <c r="B134" s="1" t="s">
        <v>141</v>
      </c>
      <c r="C134" s="1" t="s">
        <v>118</v>
      </c>
      <c r="D134" s="25"/>
      <c r="E134" s="1" t="s">
        <v>154</v>
      </c>
      <c r="F134" s="1">
        <v>1210.44</v>
      </c>
      <c r="G134" s="1" t="s">
        <v>297</v>
      </c>
    </row>
    <row r="135" spans="1:7" ht="12.75">
      <c r="A135" s="1">
        <f>1+A134</f>
        <v>9</v>
      </c>
      <c r="B135" s="1" t="s">
        <v>144</v>
      </c>
      <c r="C135" s="1" t="s">
        <v>120</v>
      </c>
      <c r="D135" s="25"/>
      <c r="E135" s="1" t="s">
        <v>176</v>
      </c>
      <c r="F135" s="1">
        <v>706.09</v>
      </c>
      <c r="G135" s="1" t="s">
        <v>233</v>
      </c>
    </row>
    <row r="136" spans="1:7" ht="12.75">
      <c r="A136" s="1">
        <f>1+A135</f>
        <v>10</v>
      </c>
      <c r="B136" s="1" t="s">
        <v>189</v>
      </c>
      <c r="C136" s="1" t="s">
        <v>120</v>
      </c>
      <c r="D136" s="25"/>
      <c r="E136" s="1" t="s">
        <v>191</v>
      </c>
      <c r="F136" s="8">
        <v>706.09</v>
      </c>
      <c r="G136" s="1" t="s">
        <v>233</v>
      </c>
    </row>
    <row r="137" spans="1:7" ht="12.75">
      <c r="A137" s="26" t="s">
        <v>6</v>
      </c>
      <c r="B137" s="27"/>
      <c r="C137" s="27"/>
      <c r="D137" s="27"/>
      <c r="E137" s="28"/>
      <c r="F137" s="5">
        <f>SUM(F127:F136)</f>
        <v>6758.290000000001</v>
      </c>
      <c r="G137" s="2"/>
    </row>
    <row r="138" spans="1:7" ht="15.75">
      <c r="A138" s="4"/>
      <c r="B138" s="3"/>
      <c r="C138" s="4"/>
      <c r="D138" s="3"/>
      <c r="E138" s="3" t="s">
        <v>16</v>
      </c>
      <c r="F138" s="6">
        <f>SUM(F57+F76+F137+F125)</f>
        <v>24702.577000000005</v>
      </c>
      <c r="G138" s="2"/>
    </row>
    <row r="140" spans="1:6" ht="14.25">
      <c r="A140" s="29" t="s">
        <v>106</v>
      </c>
      <c r="B140" s="29"/>
      <c r="C140" s="29"/>
      <c r="D140" s="29"/>
      <c r="E140" s="29"/>
      <c r="F140" s="29"/>
    </row>
  </sheetData>
  <sheetProtection/>
  <mergeCells count="22">
    <mergeCell ref="D127:D136"/>
    <mergeCell ref="A137:E137"/>
    <mergeCell ref="A140:F140"/>
    <mergeCell ref="A104:A121"/>
    <mergeCell ref="B104:B121"/>
    <mergeCell ref="D104:D124"/>
    <mergeCell ref="E104:E122"/>
    <mergeCell ref="A125:E125"/>
    <mergeCell ref="A126:F126"/>
    <mergeCell ref="B59:B74"/>
    <mergeCell ref="D59:D74"/>
    <mergeCell ref="E59:E74"/>
    <mergeCell ref="A76:E76"/>
    <mergeCell ref="A77:F77"/>
    <mergeCell ref="D78:D98"/>
    <mergeCell ref="E78:E98"/>
    <mergeCell ref="A4:F4"/>
    <mergeCell ref="D5:D46"/>
    <mergeCell ref="E5:E46"/>
    <mergeCell ref="A57:E57"/>
    <mergeCell ref="A58:F58"/>
    <mergeCell ref="A2:G2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Vv</cp:lastModifiedBy>
  <cp:lastPrinted>2017-08-18T03:26:45Z</cp:lastPrinted>
  <dcterms:created xsi:type="dcterms:W3CDTF">2010-04-26T04:28:21Z</dcterms:created>
  <dcterms:modified xsi:type="dcterms:W3CDTF">2018-01-18T05:34:00Z</dcterms:modified>
  <cp:category/>
  <cp:version/>
  <cp:contentType/>
  <cp:contentStatus/>
</cp:coreProperties>
</file>