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120" yWindow="60" windowWidth="19035" windowHeight="11505"/>
  </bookViews>
  <sheets>
    <sheet name="Лист1" sheetId="1" r:id="rId1"/>
    <sheet name="Лист2" sheetId="2" r:id="rId2"/>
    <sheet name="Лист3" sheetId="3" r:id="rId3"/>
  </sheets>
  <calcPr calcId="125725" refMode="R1C1"/>
</workbook>
</file>

<file path=xl/calcChain.xml><?xml version="1.0" encoding="utf-8"?>
<calcChain xmlns="http://schemas.openxmlformats.org/spreadsheetml/2006/main">
  <c r="D52" i="1"/>
  <c r="D50"/>
  <c r="D47"/>
  <c r="D44"/>
  <c r="D38"/>
  <c r="D32"/>
  <c r="D28"/>
  <c r="D27"/>
  <c r="D23" s="1"/>
  <c r="D17"/>
  <c r="D9"/>
  <c r="D4"/>
  <c r="D16" l="1"/>
</calcChain>
</file>

<file path=xl/sharedStrings.xml><?xml version="1.0" encoding="utf-8"?>
<sst xmlns="http://schemas.openxmlformats.org/spreadsheetml/2006/main" count="50" uniqueCount="47">
  <si>
    <t>Отчет за 2012г.</t>
  </si>
  <si>
    <t>Остаток денежных средств на 01.01.12 в т.ч.</t>
  </si>
  <si>
    <t>Касса</t>
  </si>
  <si>
    <t xml:space="preserve">Р/с в т.ч. </t>
  </si>
  <si>
    <t>Целевые взносы</t>
  </si>
  <si>
    <t>ДОХОДЫ ВСЕГО в т.ч.</t>
  </si>
  <si>
    <t>Жилые помещения (76,5)</t>
  </si>
  <si>
    <t>в т.ч. целевые взносы за 2011г.</t>
  </si>
  <si>
    <t>оплата за гаражи</t>
  </si>
  <si>
    <t>Нежилые помещения (62)</t>
  </si>
  <si>
    <t>возврат за юриста и госпошлина от ТГК-14</t>
  </si>
  <si>
    <t>РАСХОДЫ ВСЕГО в т.ч.</t>
  </si>
  <si>
    <t>Коммунальные платежи</t>
  </si>
  <si>
    <t>ОАО "ТГК-14"</t>
  </si>
  <si>
    <t>ОАО "Водоканал-Чита"</t>
  </si>
  <si>
    <t>ОАО "Читинская энергосбытовая компания"</t>
  </si>
  <si>
    <t>ООО "НоСтол"</t>
  </si>
  <si>
    <t>ООО "АвтоЛидер"</t>
  </si>
  <si>
    <t>Техническое обслуживание, ремонт и содержание инженерного оборудования систем отопления, горячего и холодного водоснабжения, канализация</t>
  </si>
  <si>
    <t>З/п, отпускные + налоги (сантехник)</t>
  </si>
  <si>
    <t>Разработка проектно-сметной документации на замену подогревателя</t>
  </si>
  <si>
    <t>Замена насоса</t>
  </si>
  <si>
    <t>Тех. обслуживание, ремонт</t>
  </si>
  <si>
    <t>Содержание лифтового хозяйства в т.ч.</t>
  </si>
  <si>
    <t>З/п, отпускные + налоги (лифтеры)</t>
  </si>
  <si>
    <t>Обслуживание лифтов (освидетельствование, переаттестация)</t>
  </si>
  <si>
    <t>Техническое обслуживание лифта (ООО "ЧитаЛифт", ремонт лифтов)</t>
  </si>
  <si>
    <t>Техническое обслуживание, ремонт и содержание подъездов</t>
  </si>
  <si>
    <t>З/п, отпускные + налоги (вахтеры)</t>
  </si>
  <si>
    <t>Хоз. товары, инвентарь для уборки подъездов</t>
  </si>
  <si>
    <t>З/п, отпускные + налоги (электрик)</t>
  </si>
  <si>
    <t>Электроматериалы</t>
  </si>
  <si>
    <t>Ремонт подъездов</t>
  </si>
  <si>
    <t>Управленчиские расходы</t>
  </si>
  <si>
    <t>Управленчиские расходы канцелярия</t>
  </si>
  <si>
    <t>Управленчиские расходы прочие (ксерокопия, распечатка)</t>
  </si>
  <si>
    <t>З/п, отпускные + налоги (Управляющий директор + бухгалтер)</t>
  </si>
  <si>
    <t>Оплата связи</t>
  </si>
  <si>
    <t>Комиссия банка (ведение счета, внесение наличных на счет, п/п)</t>
  </si>
  <si>
    <t>Благоустройство и содержание прилегающих территорий в т.ч.</t>
  </si>
  <si>
    <t>З/п, отпускные + налоги (дворник)</t>
  </si>
  <si>
    <t>Хоз. товары, инвентарь для уборки двора</t>
  </si>
  <si>
    <t>Ограждение территории профлистом</t>
  </si>
  <si>
    <t>Расходы на установку ворот (из целевых взносов из целевых взносов 84 735,96 рублей, из доходов ТСЖ 117 625,44)</t>
  </si>
  <si>
    <t>Ремонт кровли</t>
  </si>
  <si>
    <t>Прочие расходы (услуги юриста: суд с ТГК-14, ОАО "Водоканал-Чита", госпошлина)</t>
  </si>
  <si>
    <t>Остаток денежных средств на 01.01.13 в т.ч.</t>
  </si>
</sst>
</file>

<file path=xl/styles.xml><?xml version="1.0" encoding="utf-8"?>
<styleSheet xmlns="http://schemas.openxmlformats.org/spreadsheetml/2006/main">
  <fonts count="12">
    <font>
      <sz val="11"/>
      <color theme="1"/>
      <name val="Calibri"/>
      <family val="2"/>
      <charset val="204"/>
      <scheme val="minor"/>
    </font>
    <font>
      <b/>
      <sz val="16"/>
      <name val="Arial Cyr"/>
      <charset val="204"/>
    </font>
    <font>
      <b/>
      <sz val="10"/>
      <name val="Arial Cyr"/>
      <charset val="204"/>
    </font>
    <font>
      <b/>
      <sz val="11"/>
      <name val="Arial Cyr"/>
      <charset val="204"/>
    </font>
    <font>
      <sz val="10"/>
      <name val="Arial Cyr"/>
      <charset val="204"/>
    </font>
    <font>
      <b/>
      <sz val="9"/>
      <name val="Arial"/>
      <family val="2"/>
      <charset val="204"/>
    </font>
    <font>
      <b/>
      <sz val="12"/>
      <name val="Arial Cyr"/>
      <charset val="204"/>
    </font>
    <font>
      <sz val="12"/>
      <name val="Arial Cyr"/>
      <charset val="204"/>
    </font>
    <font>
      <b/>
      <sz val="12"/>
      <name val="Arial"/>
      <family val="2"/>
      <charset val="204"/>
    </font>
    <font>
      <b/>
      <sz val="13"/>
      <name val="Arial Cyr"/>
      <charset val="204"/>
    </font>
    <font>
      <b/>
      <sz val="10"/>
      <name val="Arial"/>
      <family val="2"/>
      <charset val="204"/>
    </font>
    <font>
      <b/>
      <sz val="13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4" fillId="0" borderId="0"/>
  </cellStyleXfs>
  <cellXfs count="36">
    <xf numFmtId="0" fontId="0" fillId="0" borderId="0" xfId="0"/>
    <xf numFmtId="0" fontId="1" fillId="2" borderId="0" xfId="0" applyFont="1" applyFill="1" applyAlignment="1">
      <alignment horizontal="center"/>
    </xf>
    <xf numFmtId="0" fontId="0" fillId="2" borderId="0" xfId="0" applyFill="1"/>
    <xf numFmtId="0" fontId="2" fillId="2" borderId="0" xfId="0" applyFont="1" applyFill="1"/>
    <xf numFmtId="4" fontId="2" fillId="2" borderId="0" xfId="0" applyNumberFormat="1" applyFont="1" applyFill="1"/>
    <xf numFmtId="4" fontId="0" fillId="2" borderId="0" xfId="0" applyNumberFormat="1" applyFill="1"/>
    <xf numFmtId="0" fontId="3" fillId="2" borderId="0" xfId="0" applyFont="1" applyFill="1"/>
    <xf numFmtId="0" fontId="0" fillId="2" borderId="0" xfId="0" applyFill="1" applyAlignment="1">
      <alignment wrapText="1"/>
    </xf>
    <xf numFmtId="4" fontId="3" fillId="2" borderId="0" xfId="0" applyNumberFormat="1" applyFont="1" applyFill="1"/>
    <xf numFmtId="4" fontId="5" fillId="2" borderId="0" xfId="0" applyNumberFormat="1" applyFont="1" applyFill="1"/>
    <xf numFmtId="0" fontId="5" fillId="2" borderId="0" xfId="0" applyFont="1" applyFill="1"/>
    <xf numFmtId="0" fontId="6" fillId="2" borderId="1" xfId="0" applyFont="1" applyFill="1" applyBorder="1" applyAlignment="1"/>
    <xf numFmtId="4" fontId="6" fillId="2" borderId="1" xfId="0" applyNumberFormat="1" applyFont="1" applyFill="1" applyBorder="1"/>
    <xf numFmtId="0" fontId="6" fillId="2" borderId="1" xfId="0" applyFont="1" applyFill="1" applyBorder="1"/>
    <xf numFmtId="0" fontId="7" fillId="2" borderId="1" xfId="0" applyFont="1" applyFill="1" applyBorder="1" applyAlignment="1">
      <alignment wrapText="1"/>
    </xf>
    <xf numFmtId="0" fontId="2" fillId="2" borderId="1" xfId="0" applyFont="1" applyFill="1" applyBorder="1"/>
    <xf numFmtId="0" fontId="4" fillId="2" borderId="1" xfId="0" applyFont="1" applyFill="1" applyBorder="1" applyAlignment="1">
      <alignment wrapText="1"/>
    </xf>
    <xf numFmtId="4" fontId="2" fillId="2" borderId="1" xfId="0" applyNumberFormat="1" applyFont="1" applyFill="1" applyBorder="1"/>
    <xf numFmtId="0" fontId="8" fillId="2" borderId="1" xfId="0" applyFont="1" applyFill="1" applyBorder="1" applyAlignment="1">
      <alignment horizontal="left"/>
    </xf>
    <xf numFmtId="0" fontId="9" fillId="2" borderId="1" xfId="0" applyFont="1" applyFill="1" applyBorder="1" applyAlignment="1">
      <alignment horizontal="left" wrapText="1"/>
    </xf>
    <xf numFmtId="4" fontId="9" fillId="2" borderId="1" xfId="0" applyNumberFormat="1" applyFont="1" applyFill="1" applyBorder="1"/>
    <xf numFmtId="0" fontId="9" fillId="2" borderId="0" xfId="0" applyFont="1" applyFill="1"/>
    <xf numFmtId="0" fontId="2" fillId="2" borderId="1" xfId="0" applyFont="1" applyFill="1" applyBorder="1" applyAlignment="1">
      <alignment wrapText="1"/>
    </xf>
    <xf numFmtId="4" fontId="9" fillId="2" borderId="1" xfId="0" applyNumberFormat="1" applyFont="1" applyFill="1" applyBorder="1" applyAlignment="1"/>
    <xf numFmtId="0" fontId="10" fillId="2" borderId="1" xfId="0" applyFont="1" applyFill="1" applyBorder="1" applyAlignment="1">
      <alignment wrapText="1"/>
    </xf>
    <xf numFmtId="0" fontId="4" fillId="2" borderId="0" xfId="0" applyFont="1" applyFill="1"/>
    <xf numFmtId="0" fontId="11" fillId="2" borderId="1" xfId="0" applyFont="1" applyFill="1" applyBorder="1" applyAlignment="1">
      <alignment horizontal="left" wrapText="1"/>
    </xf>
    <xf numFmtId="4" fontId="11" fillId="2" borderId="1" xfId="0" applyNumberFormat="1" applyFont="1" applyFill="1" applyBorder="1"/>
    <xf numFmtId="0" fontId="5" fillId="2" borderId="1" xfId="0" applyFont="1" applyFill="1" applyBorder="1" applyAlignment="1">
      <alignment horizontal="right"/>
    </xf>
    <xf numFmtId="4" fontId="10" fillId="2" borderId="1" xfId="0" applyNumberFormat="1" applyFont="1" applyFill="1" applyBorder="1" applyAlignment="1">
      <alignment horizontal="right"/>
    </xf>
    <xf numFmtId="4" fontId="11" fillId="2" borderId="1" xfId="0" applyNumberFormat="1" applyFont="1" applyFill="1" applyBorder="1" applyAlignment="1">
      <alignment horizontal="right"/>
    </xf>
    <xf numFmtId="0" fontId="9" fillId="2" borderId="1" xfId="0" applyFont="1" applyFill="1" applyBorder="1" applyAlignment="1">
      <alignment wrapText="1"/>
    </xf>
    <xf numFmtId="4" fontId="9" fillId="2" borderId="1" xfId="0" applyNumberFormat="1" applyFont="1" applyFill="1" applyBorder="1" applyAlignment="1">
      <alignment horizontal="right"/>
    </xf>
    <xf numFmtId="0" fontId="11" fillId="2" borderId="0" xfId="0" applyFont="1" applyFill="1" applyBorder="1" applyAlignment="1">
      <alignment horizontal="left" wrapText="1"/>
    </xf>
    <xf numFmtId="4" fontId="11" fillId="2" borderId="0" xfId="0" applyNumberFormat="1" applyFont="1" applyFill="1" applyBorder="1" applyAlignment="1">
      <alignment horizontal="right"/>
    </xf>
    <xf numFmtId="0" fontId="2" fillId="2" borderId="0" xfId="0" applyFont="1" applyFill="1" applyAlignment="1">
      <alignment wrapText="1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B1:D190"/>
  <sheetViews>
    <sheetView tabSelected="1" topLeftCell="A40" workbookViewId="0">
      <selection activeCell="G44" sqref="G44"/>
    </sheetView>
  </sheetViews>
  <sheetFormatPr defaultRowHeight="15"/>
  <cols>
    <col min="1" max="1" width="9.140625" style="2"/>
    <col min="2" max="2" width="9.140625" style="7"/>
    <col min="3" max="3" width="43.85546875" style="7" customWidth="1"/>
    <col min="4" max="4" width="24.140625" style="5" customWidth="1"/>
    <col min="5" max="245" width="9.140625" style="2"/>
    <col min="246" max="246" width="43.85546875" style="2" customWidth="1"/>
    <col min="247" max="247" width="24.140625" style="2" customWidth="1"/>
    <col min="248" max="248" width="13" style="2" bestFit="1" customWidth="1"/>
    <col min="249" max="249" width="9.140625" style="2"/>
    <col min="250" max="250" width="17.28515625" style="2" customWidth="1"/>
    <col min="251" max="251" width="13.5703125" style="2" customWidth="1"/>
    <col min="252" max="252" width="11.85546875" style="2" customWidth="1"/>
    <col min="253" max="501" width="9.140625" style="2"/>
    <col min="502" max="502" width="43.85546875" style="2" customWidth="1"/>
    <col min="503" max="503" width="24.140625" style="2" customWidth="1"/>
    <col min="504" max="504" width="13" style="2" bestFit="1" customWidth="1"/>
    <col min="505" max="505" width="9.140625" style="2"/>
    <col min="506" max="506" width="17.28515625" style="2" customWidth="1"/>
    <col min="507" max="507" width="13.5703125" style="2" customWidth="1"/>
    <col min="508" max="508" width="11.85546875" style="2" customWidth="1"/>
    <col min="509" max="757" width="9.140625" style="2"/>
    <col min="758" max="758" width="43.85546875" style="2" customWidth="1"/>
    <col min="759" max="759" width="24.140625" style="2" customWidth="1"/>
    <col min="760" max="760" width="13" style="2" bestFit="1" customWidth="1"/>
    <col min="761" max="761" width="9.140625" style="2"/>
    <col min="762" max="762" width="17.28515625" style="2" customWidth="1"/>
    <col min="763" max="763" width="13.5703125" style="2" customWidth="1"/>
    <col min="764" max="764" width="11.85546875" style="2" customWidth="1"/>
    <col min="765" max="1013" width="9.140625" style="2"/>
    <col min="1014" max="1014" width="43.85546875" style="2" customWidth="1"/>
    <col min="1015" max="1015" width="24.140625" style="2" customWidth="1"/>
    <col min="1016" max="1016" width="13" style="2" bestFit="1" customWidth="1"/>
    <col min="1017" max="1017" width="9.140625" style="2"/>
    <col min="1018" max="1018" width="17.28515625" style="2" customWidth="1"/>
    <col min="1019" max="1019" width="13.5703125" style="2" customWidth="1"/>
    <col min="1020" max="1020" width="11.85546875" style="2" customWidth="1"/>
    <col min="1021" max="1269" width="9.140625" style="2"/>
    <col min="1270" max="1270" width="43.85546875" style="2" customWidth="1"/>
    <col min="1271" max="1271" width="24.140625" style="2" customWidth="1"/>
    <col min="1272" max="1272" width="13" style="2" bestFit="1" customWidth="1"/>
    <col min="1273" max="1273" width="9.140625" style="2"/>
    <col min="1274" max="1274" width="17.28515625" style="2" customWidth="1"/>
    <col min="1275" max="1275" width="13.5703125" style="2" customWidth="1"/>
    <col min="1276" max="1276" width="11.85546875" style="2" customWidth="1"/>
    <col min="1277" max="1525" width="9.140625" style="2"/>
    <col min="1526" max="1526" width="43.85546875" style="2" customWidth="1"/>
    <col min="1527" max="1527" width="24.140625" style="2" customWidth="1"/>
    <col min="1528" max="1528" width="13" style="2" bestFit="1" customWidth="1"/>
    <col min="1529" max="1529" width="9.140625" style="2"/>
    <col min="1530" max="1530" width="17.28515625" style="2" customWidth="1"/>
    <col min="1531" max="1531" width="13.5703125" style="2" customWidth="1"/>
    <col min="1532" max="1532" width="11.85546875" style="2" customWidth="1"/>
    <col min="1533" max="1781" width="9.140625" style="2"/>
    <col min="1782" max="1782" width="43.85546875" style="2" customWidth="1"/>
    <col min="1783" max="1783" width="24.140625" style="2" customWidth="1"/>
    <col min="1784" max="1784" width="13" style="2" bestFit="1" customWidth="1"/>
    <col min="1785" max="1785" width="9.140625" style="2"/>
    <col min="1786" max="1786" width="17.28515625" style="2" customWidth="1"/>
    <col min="1787" max="1787" width="13.5703125" style="2" customWidth="1"/>
    <col min="1788" max="1788" width="11.85546875" style="2" customWidth="1"/>
    <col min="1789" max="2037" width="9.140625" style="2"/>
    <col min="2038" max="2038" width="43.85546875" style="2" customWidth="1"/>
    <col min="2039" max="2039" width="24.140625" style="2" customWidth="1"/>
    <col min="2040" max="2040" width="13" style="2" bestFit="1" customWidth="1"/>
    <col min="2041" max="2041" width="9.140625" style="2"/>
    <col min="2042" max="2042" width="17.28515625" style="2" customWidth="1"/>
    <col min="2043" max="2043" width="13.5703125" style="2" customWidth="1"/>
    <col min="2044" max="2044" width="11.85546875" style="2" customWidth="1"/>
    <col min="2045" max="2293" width="9.140625" style="2"/>
    <col min="2294" max="2294" width="43.85546875" style="2" customWidth="1"/>
    <col min="2295" max="2295" width="24.140625" style="2" customWidth="1"/>
    <col min="2296" max="2296" width="13" style="2" bestFit="1" customWidth="1"/>
    <col min="2297" max="2297" width="9.140625" style="2"/>
    <col min="2298" max="2298" width="17.28515625" style="2" customWidth="1"/>
    <col min="2299" max="2299" width="13.5703125" style="2" customWidth="1"/>
    <col min="2300" max="2300" width="11.85546875" style="2" customWidth="1"/>
    <col min="2301" max="2549" width="9.140625" style="2"/>
    <col min="2550" max="2550" width="43.85546875" style="2" customWidth="1"/>
    <col min="2551" max="2551" width="24.140625" style="2" customWidth="1"/>
    <col min="2552" max="2552" width="13" style="2" bestFit="1" customWidth="1"/>
    <col min="2553" max="2553" width="9.140625" style="2"/>
    <col min="2554" max="2554" width="17.28515625" style="2" customWidth="1"/>
    <col min="2555" max="2555" width="13.5703125" style="2" customWidth="1"/>
    <col min="2556" max="2556" width="11.85546875" style="2" customWidth="1"/>
    <col min="2557" max="2805" width="9.140625" style="2"/>
    <col min="2806" max="2806" width="43.85546875" style="2" customWidth="1"/>
    <col min="2807" max="2807" width="24.140625" style="2" customWidth="1"/>
    <col min="2808" max="2808" width="13" style="2" bestFit="1" customWidth="1"/>
    <col min="2809" max="2809" width="9.140625" style="2"/>
    <col min="2810" max="2810" width="17.28515625" style="2" customWidth="1"/>
    <col min="2811" max="2811" width="13.5703125" style="2" customWidth="1"/>
    <col min="2812" max="2812" width="11.85546875" style="2" customWidth="1"/>
    <col min="2813" max="3061" width="9.140625" style="2"/>
    <col min="3062" max="3062" width="43.85546875" style="2" customWidth="1"/>
    <col min="3063" max="3063" width="24.140625" style="2" customWidth="1"/>
    <col min="3064" max="3064" width="13" style="2" bestFit="1" customWidth="1"/>
    <col min="3065" max="3065" width="9.140625" style="2"/>
    <col min="3066" max="3066" width="17.28515625" style="2" customWidth="1"/>
    <col min="3067" max="3067" width="13.5703125" style="2" customWidth="1"/>
    <col min="3068" max="3068" width="11.85546875" style="2" customWidth="1"/>
    <col min="3069" max="3317" width="9.140625" style="2"/>
    <col min="3318" max="3318" width="43.85546875" style="2" customWidth="1"/>
    <col min="3319" max="3319" width="24.140625" style="2" customWidth="1"/>
    <col min="3320" max="3320" width="13" style="2" bestFit="1" customWidth="1"/>
    <col min="3321" max="3321" width="9.140625" style="2"/>
    <col min="3322" max="3322" width="17.28515625" style="2" customWidth="1"/>
    <col min="3323" max="3323" width="13.5703125" style="2" customWidth="1"/>
    <col min="3324" max="3324" width="11.85546875" style="2" customWidth="1"/>
    <col min="3325" max="3573" width="9.140625" style="2"/>
    <col min="3574" max="3574" width="43.85546875" style="2" customWidth="1"/>
    <col min="3575" max="3575" width="24.140625" style="2" customWidth="1"/>
    <col min="3576" max="3576" width="13" style="2" bestFit="1" customWidth="1"/>
    <col min="3577" max="3577" width="9.140625" style="2"/>
    <col min="3578" max="3578" width="17.28515625" style="2" customWidth="1"/>
    <col min="3579" max="3579" width="13.5703125" style="2" customWidth="1"/>
    <col min="3580" max="3580" width="11.85546875" style="2" customWidth="1"/>
    <col min="3581" max="3829" width="9.140625" style="2"/>
    <col min="3830" max="3830" width="43.85546875" style="2" customWidth="1"/>
    <col min="3831" max="3831" width="24.140625" style="2" customWidth="1"/>
    <col min="3832" max="3832" width="13" style="2" bestFit="1" customWidth="1"/>
    <col min="3833" max="3833" width="9.140625" style="2"/>
    <col min="3834" max="3834" width="17.28515625" style="2" customWidth="1"/>
    <col min="3835" max="3835" width="13.5703125" style="2" customWidth="1"/>
    <col min="3836" max="3836" width="11.85546875" style="2" customWidth="1"/>
    <col min="3837" max="4085" width="9.140625" style="2"/>
    <col min="4086" max="4086" width="43.85546875" style="2" customWidth="1"/>
    <col min="4087" max="4087" width="24.140625" style="2" customWidth="1"/>
    <col min="4088" max="4088" width="13" style="2" bestFit="1" customWidth="1"/>
    <col min="4089" max="4089" width="9.140625" style="2"/>
    <col min="4090" max="4090" width="17.28515625" style="2" customWidth="1"/>
    <col min="4091" max="4091" width="13.5703125" style="2" customWidth="1"/>
    <col min="4092" max="4092" width="11.85546875" style="2" customWidth="1"/>
    <col min="4093" max="4341" width="9.140625" style="2"/>
    <col min="4342" max="4342" width="43.85546875" style="2" customWidth="1"/>
    <col min="4343" max="4343" width="24.140625" style="2" customWidth="1"/>
    <col min="4344" max="4344" width="13" style="2" bestFit="1" customWidth="1"/>
    <col min="4345" max="4345" width="9.140625" style="2"/>
    <col min="4346" max="4346" width="17.28515625" style="2" customWidth="1"/>
    <col min="4347" max="4347" width="13.5703125" style="2" customWidth="1"/>
    <col min="4348" max="4348" width="11.85546875" style="2" customWidth="1"/>
    <col min="4349" max="4597" width="9.140625" style="2"/>
    <col min="4598" max="4598" width="43.85546875" style="2" customWidth="1"/>
    <col min="4599" max="4599" width="24.140625" style="2" customWidth="1"/>
    <col min="4600" max="4600" width="13" style="2" bestFit="1" customWidth="1"/>
    <col min="4601" max="4601" width="9.140625" style="2"/>
    <col min="4602" max="4602" width="17.28515625" style="2" customWidth="1"/>
    <col min="4603" max="4603" width="13.5703125" style="2" customWidth="1"/>
    <col min="4604" max="4604" width="11.85546875" style="2" customWidth="1"/>
    <col min="4605" max="4853" width="9.140625" style="2"/>
    <col min="4854" max="4854" width="43.85546875" style="2" customWidth="1"/>
    <col min="4855" max="4855" width="24.140625" style="2" customWidth="1"/>
    <col min="4856" max="4856" width="13" style="2" bestFit="1" customWidth="1"/>
    <col min="4857" max="4857" width="9.140625" style="2"/>
    <col min="4858" max="4858" width="17.28515625" style="2" customWidth="1"/>
    <col min="4859" max="4859" width="13.5703125" style="2" customWidth="1"/>
    <col min="4860" max="4860" width="11.85546875" style="2" customWidth="1"/>
    <col min="4861" max="5109" width="9.140625" style="2"/>
    <col min="5110" max="5110" width="43.85546875" style="2" customWidth="1"/>
    <col min="5111" max="5111" width="24.140625" style="2" customWidth="1"/>
    <col min="5112" max="5112" width="13" style="2" bestFit="1" customWidth="1"/>
    <col min="5113" max="5113" width="9.140625" style="2"/>
    <col min="5114" max="5114" width="17.28515625" style="2" customWidth="1"/>
    <col min="5115" max="5115" width="13.5703125" style="2" customWidth="1"/>
    <col min="5116" max="5116" width="11.85546875" style="2" customWidth="1"/>
    <col min="5117" max="5365" width="9.140625" style="2"/>
    <col min="5366" max="5366" width="43.85546875" style="2" customWidth="1"/>
    <col min="5367" max="5367" width="24.140625" style="2" customWidth="1"/>
    <col min="5368" max="5368" width="13" style="2" bestFit="1" customWidth="1"/>
    <col min="5369" max="5369" width="9.140625" style="2"/>
    <col min="5370" max="5370" width="17.28515625" style="2" customWidth="1"/>
    <col min="5371" max="5371" width="13.5703125" style="2" customWidth="1"/>
    <col min="5372" max="5372" width="11.85546875" style="2" customWidth="1"/>
    <col min="5373" max="5621" width="9.140625" style="2"/>
    <col min="5622" max="5622" width="43.85546875" style="2" customWidth="1"/>
    <col min="5623" max="5623" width="24.140625" style="2" customWidth="1"/>
    <col min="5624" max="5624" width="13" style="2" bestFit="1" customWidth="1"/>
    <col min="5625" max="5625" width="9.140625" style="2"/>
    <col min="5626" max="5626" width="17.28515625" style="2" customWidth="1"/>
    <col min="5627" max="5627" width="13.5703125" style="2" customWidth="1"/>
    <col min="5628" max="5628" width="11.85546875" style="2" customWidth="1"/>
    <col min="5629" max="5877" width="9.140625" style="2"/>
    <col min="5878" max="5878" width="43.85546875" style="2" customWidth="1"/>
    <col min="5879" max="5879" width="24.140625" style="2" customWidth="1"/>
    <col min="5880" max="5880" width="13" style="2" bestFit="1" customWidth="1"/>
    <col min="5881" max="5881" width="9.140625" style="2"/>
    <col min="5882" max="5882" width="17.28515625" style="2" customWidth="1"/>
    <col min="5883" max="5883" width="13.5703125" style="2" customWidth="1"/>
    <col min="5884" max="5884" width="11.85546875" style="2" customWidth="1"/>
    <col min="5885" max="6133" width="9.140625" style="2"/>
    <col min="6134" max="6134" width="43.85546875" style="2" customWidth="1"/>
    <col min="6135" max="6135" width="24.140625" style="2" customWidth="1"/>
    <col min="6136" max="6136" width="13" style="2" bestFit="1" customWidth="1"/>
    <col min="6137" max="6137" width="9.140625" style="2"/>
    <col min="6138" max="6138" width="17.28515625" style="2" customWidth="1"/>
    <col min="6139" max="6139" width="13.5703125" style="2" customWidth="1"/>
    <col min="6140" max="6140" width="11.85546875" style="2" customWidth="1"/>
    <col min="6141" max="6389" width="9.140625" style="2"/>
    <col min="6390" max="6390" width="43.85546875" style="2" customWidth="1"/>
    <col min="6391" max="6391" width="24.140625" style="2" customWidth="1"/>
    <col min="6392" max="6392" width="13" style="2" bestFit="1" customWidth="1"/>
    <col min="6393" max="6393" width="9.140625" style="2"/>
    <col min="6394" max="6394" width="17.28515625" style="2" customWidth="1"/>
    <col min="6395" max="6395" width="13.5703125" style="2" customWidth="1"/>
    <col min="6396" max="6396" width="11.85546875" style="2" customWidth="1"/>
    <col min="6397" max="6645" width="9.140625" style="2"/>
    <col min="6646" max="6646" width="43.85546875" style="2" customWidth="1"/>
    <col min="6647" max="6647" width="24.140625" style="2" customWidth="1"/>
    <col min="6648" max="6648" width="13" style="2" bestFit="1" customWidth="1"/>
    <col min="6649" max="6649" width="9.140625" style="2"/>
    <col min="6650" max="6650" width="17.28515625" style="2" customWidth="1"/>
    <col min="6651" max="6651" width="13.5703125" style="2" customWidth="1"/>
    <col min="6652" max="6652" width="11.85546875" style="2" customWidth="1"/>
    <col min="6653" max="6901" width="9.140625" style="2"/>
    <col min="6902" max="6902" width="43.85546875" style="2" customWidth="1"/>
    <col min="6903" max="6903" width="24.140625" style="2" customWidth="1"/>
    <col min="6904" max="6904" width="13" style="2" bestFit="1" customWidth="1"/>
    <col min="6905" max="6905" width="9.140625" style="2"/>
    <col min="6906" max="6906" width="17.28515625" style="2" customWidth="1"/>
    <col min="6907" max="6907" width="13.5703125" style="2" customWidth="1"/>
    <col min="6908" max="6908" width="11.85546875" style="2" customWidth="1"/>
    <col min="6909" max="7157" width="9.140625" style="2"/>
    <col min="7158" max="7158" width="43.85546875" style="2" customWidth="1"/>
    <col min="7159" max="7159" width="24.140625" style="2" customWidth="1"/>
    <col min="7160" max="7160" width="13" style="2" bestFit="1" customWidth="1"/>
    <col min="7161" max="7161" width="9.140625" style="2"/>
    <col min="7162" max="7162" width="17.28515625" style="2" customWidth="1"/>
    <col min="7163" max="7163" width="13.5703125" style="2" customWidth="1"/>
    <col min="7164" max="7164" width="11.85546875" style="2" customWidth="1"/>
    <col min="7165" max="7413" width="9.140625" style="2"/>
    <col min="7414" max="7414" width="43.85546875" style="2" customWidth="1"/>
    <col min="7415" max="7415" width="24.140625" style="2" customWidth="1"/>
    <col min="7416" max="7416" width="13" style="2" bestFit="1" customWidth="1"/>
    <col min="7417" max="7417" width="9.140625" style="2"/>
    <col min="7418" max="7418" width="17.28515625" style="2" customWidth="1"/>
    <col min="7419" max="7419" width="13.5703125" style="2" customWidth="1"/>
    <col min="7420" max="7420" width="11.85546875" style="2" customWidth="1"/>
    <col min="7421" max="7669" width="9.140625" style="2"/>
    <col min="7670" max="7670" width="43.85546875" style="2" customWidth="1"/>
    <col min="7671" max="7671" width="24.140625" style="2" customWidth="1"/>
    <col min="7672" max="7672" width="13" style="2" bestFit="1" customWidth="1"/>
    <col min="7673" max="7673" width="9.140625" style="2"/>
    <col min="7674" max="7674" width="17.28515625" style="2" customWidth="1"/>
    <col min="7675" max="7675" width="13.5703125" style="2" customWidth="1"/>
    <col min="7676" max="7676" width="11.85546875" style="2" customWidth="1"/>
    <col min="7677" max="7925" width="9.140625" style="2"/>
    <col min="7926" max="7926" width="43.85546875" style="2" customWidth="1"/>
    <col min="7927" max="7927" width="24.140625" style="2" customWidth="1"/>
    <col min="7928" max="7928" width="13" style="2" bestFit="1" customWidth="1"/>
    <col min="7929" max="7929" width="9.140625" style="2"/>
    <col min="7930" max="7930" width="17.28515625" style="2" customWidth="1"/>
    <col min="7931" max="7931" width="13.5703125" style="2" customWidth="1"/>
    <col min="7932" max="7932" width="11.85546875" style="2" customWidth="1"/>
    <col min="7933" max="8181" width="9.140625" style="2"/>
    <col min="8182" max="8182" width="43.85546875" style="2" customWidth="1"/>
    <col min="8183" max="8183" width="24.140625" style="2" customWidth="1"/>
    <col min="8184" max="8184" width="13" style="2" bestFit="1" customWidth="1"/>
    <col min="8185" max="8185" width="9.140625" style="2"/>
    <col min="8186" max="8186" width="17.28515625" style="2" customWidth="1"/>
    <col min="8187" max="8187" width="13.5703125" style="2" customWidth="1"/>
    <col min="8188" max="8188" width="11.85546875" style="2" customWidth="1"/>
    <col min="8189" max="8437" width="9.140625" style="2"/>
    <col min="8438" max="8438" width="43.85546875" style="2" customWidth="1"/>
    <col min="8439" max="8439" width="24.140625" style="2" customWidth="1"/>
    <col min="8440" max="8440" width="13" style="2" bestFit="1" customWidth="1"/>
    <col min="8441" max="8441" width="9.140625" style="2"/>
    <col min="8442" max="8442" width="17.28515625" style="2" customWidth="1"/>
    <col min="8443" max="8443" width="13.5703125" style="2" customWidth="1"/>
    <col min="8444" max="8444" width="11.85546875" style="2" customWidth="1"/>
    <col min="8445" max="8693" width="9.140625" style="2"/>
    <col min="8694" max="8694" width="43.85546875" style="2" customWidth="1"/>
    <col min="8695" max="8695" width="24.140625" style="2" customWidth="1"/>
    <col min="8696" max="8696" width="13" style="2" bestFit="1" customWidth="1"/>
    <col min="8697" max="8697" width="9.140625" style="2"/>
    <col min="8698" max="8698" width="17.28515625" style="2" customWidth="1"/>
    <col min="8699" max="8699" width="13.5703125" style="2" customWidth="1"/>
    <col min="8700" max="8700" width="11.85546875" style="2" customWidth="1"/>
    <col min="8701" max="8949" width="9.140625" style="2"/>
    <col min="8950" max="8950" width="43.85546875" style="2" customWidth="1"/>
    <col min="8951" max="8951" width="24.140625" style="2" customWidth="1"/>
    <col min="8952" max="8952" width="13" style="2" bestFit="1" customWidth="1"/>
    <col min="8953" max="8953" width="9.140625" style="2"/>
    <col min="8954" max="8954" width="17.28515625" style="2" customWidth="1"/>
    <col min="8955" max="8955" width="13.5703125" style="2" customWidth="1"/>
    <col min="8956" max="8956" width="11.85546875" style="2" customWidth="1"/>
    <col min="8957" max="9205" width="9.140625" style="2"/>
    <col min="9206" max="9206" width="43.85546875" style="2" customWidth="1"/>
    <col min="9207" max="9207" width="24.140625" style="2" customWidth="1"/>
    <col min="9208" max="9208" width="13" style="2" bestFit="1" customWidth="1"/>
    <col min="9209" max="9209" width="9.140625" style="2"/>
    <col min="9210" max="9210" width="17.28515625" style="2" customWidth="1"/>
    <col min="9211" max="9211" width="13.5703125" style="2" customWidth="1"/>
    <col min="9212" max="9212" width="11.85546875" style="2" customWidth="1"/>
    <col min="9213" max="9461" width="9.140625" style="2"/>
    <col min="9462" max="9462" width="43.85546875" style="2" customWidth="1"/>
    <col min="9463" max="9463" width="24.140625" style="2" customWidth="1"/>
    <col min="9464" max="9464" width="13" style="2" bestFit="1" customWidth="1"/>
    <col min="9465" max="9465" width="9.140625" style="2"/>
    <col min="9466" max="9466" width="17.28515625" style="2" customWidth="1"/>
    <col min="9467" max="9467" width="13.5703125" style="2" customWidth="1"/>
    <col min="9468" max="9468" width="11.85546875" style="2" customWidth="1"/>
    <col min="9469" max="9717" width="9.140625" style="2"/>
    <col min="9718" max="9718" width="43.85546875" style="2" customWidth="1"/>
    <col min="9719" max="9719" width="24.140625" style="2" customWidth="1"/>
    <col min="9720" max="9720" width="13" style="2" bestFit="1" customWidth="1"/>
    <col min="9721" max="9721" width="9.140625" style="2"/>
    <col min="9722" max="9722" width="17.28515625" style="2" customWidth="1"/>
    <col min="9723" max="9723" width="13.5703125" style="2" customWidth="1"/>
    <col min="9724" max="9724" width="11.85546875" style="2" customWidth="1"/>
    <col min="9725" max="9973" width="9.140625" style="2"/>
    <col min="9974" max="9974" width="43.85546875" style="2" customWidth="1"/>
    <col min="9975" max="9975" width="24.140625" style="2" customWidth="1"/>
    <col min="9976" max="9976" width="13" style="2" bestFit="1" customWidth="1"/>
    <col min="9977" max="9977" width="9.140625" style="2"/>
    <col min="9978" max="9978" width="17.28515625" style="2" customWidth="1"/>
    <col min="9979" max="9979" width="13.5703125" style="2" customWidth="1"/>
    <col min="9980" max="9980" width="11.85546875" style="2" customWidth="1"/>
    <col min="9981" max="10229" width="9.140625" style="2"/>
    <col min="10230" max="10230" width="43.85546875" style="2" customWidth="1"/>
    <col min="10231" max="10231" width="24.140625" style="2" customWidth="1"/>
    <col min="10232" max="10232" width="13" style="2" bestFit="1" customWidth="1"/>
    <col min="10233" max="10233" width="9.140625" style="2"/>
    <col min="10234" max="10234" width="17.28515625" style="2" customWidth="1"/>
    <col min="10235" max="10235" width="13.5703125" style="2" customWidth="1"/>
    <col min="10236" max="10236" width="11.85546875" style="2" customWidth="1"/>
    <col min="10237" max="10485" width="9.140625" style="2"/>
    <col min="10486" max="10486" width="43.85546875" style="2" customWidth="1"/>
    <col min="10487" max="10487" width="24.140625" style="2" customWidth="1"/>
    <col min="10488" max="10488" width="13" style="2" bestFit="1" customWidth="1"/>
    <col min="10489" max="10489" width="9.140625" style="2"/>
    <col min="10490" max="10490" width="17.28515625" style="2" customWidth="1"/>
    <col min="10491" max="10491" width="13.5703125" style="2" customWidth="1"/>
    <col min="10492" max="10492" width="11.85546875" style="2" customWidth="1"/>
    <col min="10493" max="10741" width="9.140625" style="2"/>
    <col min="10742" max="10742" width="43.85546875" style="2" customWidth="1"/>
    <col min="10743" max="10743" width="24.140625" style="2" customWidth="1"/>
    <col min="10744" max="10744" width="13" style="2" bestFit="1" customWidth="1"/>
    <col min="10745" max="10745" width="9.140625" style="2"/>
    <col min="10746" max="10746" width="17.28515625" style="2" customWidth="1"/>
    <col min="10747" max="10747" width="13.5703125" style="2" customWidth="1"/>
    <col min="10748" max="10748" width="11.85546875" style="2" customWidth="1"/>
    <col min="10749" max="10997" width="9.140625" style="2"/>
    <col min="10998" max="10998" width="43.85546875" style="2" customWidth="1"/>
    <col min="10999" max="10999" width="24.140625" style="2" customWidth="1"/>
    <col min="11000" max="11000" width="13" style="2" bestFit="1" customWidth="1"/>
    <col min="11001" max="11001" width="9.140625" style="2"/>
    <col min="11002" max="11002" width="17.28515625" style="2" customWidth="1"/>
    <col min="11003" max="11003" width="13.5703125" style="2" customWidth="1"/>
    <col min="11004" max="11004" width="11.85546875" style="2" customWidth="1"/>
    <col min="11005" max="11253" width="9.140625" style="2"/>
    <col min="11254" max="11254" width="43.85546875" style="2" customWidth="1"/>
    <col min="11255" max="11255" width="24.140625" style="2" customWidth="1"/>
    <col min="11256" max="11256" width="13" style="2" bestFit="1" customWidth="1"/>
    <col min="11257" max="11257" width="9.140625" style="2"/>
    <col min="11258" max="11258" width="17.28515625" style="2" customWidth="1"/>
    <col min="11259" max="11259" width="13.5703125" style="2" customWidth="1"/>
    <col min="11260" max="11260" width="11.85546875" style="2" customWidth="1"/>
    <col min="11261" max="11509" width="9.140625" style="2"/>
    <col min="11510" max="11510" width="43.85546875" style="2" customWidth="1"/>
    <col min="11511" max="11511" width="24.140625" style="2" customWidth="1"/>
    <col min="11512" max="11512" width="13" style="2" bestFit="1" customWidth="1"/>
    <col min="11513" max="11513" width="9.140625" style="2"/>
    <col min="11514" max="11514" width="17.28515625" style="2" customWidth="1"/>
    <col min="11515" max="11515" width="13.5703125" style="2" customWidth="1"/>
    <col min="11516" max="11516" width="11.85546875" style="2" customWidth="1"/>
    <col min="11517" max="11765" width="9.140625" style="2"/>
    <col min="11766" max="11766" width="43.85546875" style="2" customWidth="1"/>
    <col min="11767" max="11767" width="24.140625" style="2" customWidth="1"/>
    <col min="11768" max="11768" width="13" style="2" bestFit="1" customWidth="1"/>
    <col min="11769" max="11769" width="9.140625" style="2"/>
    <col min="11770" max="11770" width="17.28515625" style="2" customWidth="1"/>
    <col min="11771" max="11771" width="13.5703125" style="2" customWidth="1"/>
    <col min="11772" max="11772" width="11.85546875" style="2" customWidth="1"/>
    <col min="11773" max="12021" width="9.140625" style="2"/>
    <col min="12022" max="12022" width="43.85546875" style="2" customWidth="1"/>
    <col min="12023" max="12023" width="24.140625" style="2" customWidth="1"/>
    <col min="12024" max="12024" width="13" style="2" bestFit="1" customWidth="1"/>
    <col min="12025" max="12025" width="9.140625" style="2"/>
    <col min="12026" max="12026" width="17.28515625" style="2" customWidth="1"/>
    <col min="12027" max="12027" width="13.5703125" style="2" customWidth="1"/>
    <col min="12028" max="12028" width="11.85546875" style="2" customWidth="1"/>
    <col min="12029" max="12277" width="9.140625" style="2"/>
    <col min="12278" max="12278" width="43.85546875" style="2" customWidth="1"/>
    <col min="12279" max="12279" width="24.140625" style="2" customWidth="1"/>
    <col min="12280" max="12280" width="13" style="2" bestFit="1" customWidth="1"/>
    <col min="12281" max="12281" width="9.140625" style="2"/>
    <col min="12282" max="12282" width="17.28515625" style="2" customWidth="1"/>
    <col min="12283" max="12283" width="13.5703125" style="2" customWidth="1"/>
    <col min="12284" max="12284" width="11.85546875" style="2" customWidth="1"/>
    <col min="12285" max="12533" width="9.140625" style="2"/>
    <col min="12534" max="12534" width="43.85546875" style="2" customWidth="1"/>
    <col min="12535" max="12535" width="24.140625" style="2" customWidth="1"/>
    <col min="12536" max="12536" width="13" style="2" bestFit="1" customWidth="1"/>
    <col min="12537" max="12537" width="9.140625" style="2"/>
    <col min="12538" max="12538" width="17.28515625" style="2" customWidth="1"/>
    <col min="12539" max="12539" width="13.5703125" style="2" customWidth="1"/>
    <col min="12540" max="12540" width="11.85546875" style="2" customWidth="1"/>
    <col min="12541" max="12789" width="9.140625" style="2"/>
    <col min="12790" max="12790" width="43.85546875" style="2" customWidth="1"/>
    <col min="12791" max="12791" width="24.140625" style="2" customWidth="1"/>
    <col min="12792" max="12792" width="13" style="2" bestFit="1" customWidth="1"/>
    <col min="12793" max="12793" width="9.140625" style="2"/>
    <col min="12794" max="12794" width="17.28515625" style="2" customWidth="1"/>
    <col min="12795" max="12795" width="13.5703125" style="2" customWidth="1"/>
    <col min="12796" max="12796" width="11.85546875" style="2" customWidth="1"/>
    <col min="12797" max="13045" width="9.140625" style="2"/>
    <col min="13046" max="13046" width="43.85546875" style="2" customWidth="1"/>
    <col min="13047" max="13047" width="24.140625" style="2" customWidth="1"/>
    <col min="13048" max="13048" width="13" style="2" bestFit="1" customWidth="1"/>
    <col min="13049" max="13049" width="9.140625" style="2"/>
    <col min="13050" max="13050" width="17.28515625" style="2" customWidth="1"/>
    <col min="13051" max="13051" width="13.5703125" style="2" customWidth="1"/>
    <col min="13052" max="13052" width="11.85546875" style="2" customWidth="1"/>
    <col min="13053" max="13301" width="9.140625" style="2"/>
    <col min="13302" max="13302" width="43.85546875" style="2" customWidth="1"/>
    <col min="13303" max="13303" width="24.140625" style="2" customWidth="1"/>
    <col min="13304" max="13304" width="13" style="2" bestFit="1" customWidth="1"/>
    <col min="13305" max="13305" width="9.140625" style="2"/>
    <col min="13306" max="13306" width="17.28515625" style="2" customWidth="1"/>
    <col min="13307" max="13307" width="13.5703125" style="2" customWidth="1"/>
    <col min="13308" max="13308" width="11.85546875" style="2" customWidth="1"/>
    <col min="13309" max="13557" width="9.140625" style="2"/>
    <col min="13558" max="13558" width="43.85546875" style="2" customWidth="1"/>
    <col min="13559" max="13559" width="24.140625" style="2" customWidth="1"/>
    <col min="13560" max="13560" width="13" style="2" bestFit="1" customWidth="1"/>
    <col min="13561" max="13561" width="9.140625" style="2"/>
    <col min="13562" max="13562" width="17.28515625" style="2" customWidth="1"/>
    <col min="13563" max="13563" width="13.5703125" style="2" customWidth="1"/>
    <col min="13564" max="13564" width="11.85546875" style="2" customWidth="1"/>
    <col min="13565" max="13813" width="9.140625" style="2"/>
    <col min="13814" max="13814" width="43.85546875" style="2" customWidth="1"/>
    <col min="13815" max="13815" width="24.140625" style="2" customWidth="1"/>
    <col min="13816" max="13816" width="13" style="2" bestFit="1" customWidth="1"/>
    <col min="13817" max="13817" width="9.140625" style="2"/>
    <col min="13818" max="13818" width="17.28515625" style="2" customWidth="1"/>
    <col min="13819" max="13819" width="13.5703125" style="2" customWidth="1"/>
    <col min="13820" max="13820" width="11.85546875" style="2" customWidth="1"/>
    <col min="13821" max="14069" width="9.140625" style="2"/>
    <col min="14070" max="14070" width="43.85546875" style="2" customWidth="1"/>
    <col min="14071" max="14071" width="24.140625" style="2" customWidth="1"/>
    <col min="14072" max="14072" width="13" style="2" bestFit="1" customWidth="1"/>
    <col min="14073" max="14073" width="9.140625" style="2"/>
    <col min="14074" max="14074" width="17.28515625" style="2" customWidth="1"/>
    <col min="14075" max="14075" width="13.5703125" style="2" customWidth="1"/>
    <col min="14076" max="14076" width="11.85546875" style="2" customWidth="1"/>
    <col min="14077" max="14325" width="9.140625" style="2"/>
    <col min="14326" max="14326" width="43.85546875" style="2" customWidth="1"/>
    <col min="14327" max="14327" width="24.140625" style="2" customWidth="1"/>
    <col min="14328" max="14328" width="13" style="2" bestFit="1" customWidth="1"/>
    <col min="14329" max="14329" width="9.140625" style="2"/>
    <col min="14330" max="14330" width="17.28515625" style="2" customWidth="1"/>
    <col min="14331" max="14331" width="13.5703125" style="2" customWidth="1"/>
    <col min="14332" max="14332" width="11.85546875" style="2" customWidth="1"/>
    <col min="14333" max="14581" width="9.140625" style="2"/>
    <col min="14582" max="14582" width="43.85546875" style="2" customWidth="1"/>
    <col min="14583" max="14583" width="24.140625" style="2" customWidth="1"/>
    <col min="14584" max="14584" width="13" style="2" bestFit="1" customWidth="1"/>
    <col min="14585" max="14585" width="9.140625" style="2"/>
    <col min="14586" max="14586" width="17.28515625" style="2" customWidth="1"/>
    <col min="14587" max="14587" width="13.5703125" style="2" customWidth="1"/>
    <col min="14588" max="14588" width="11.85546875" style="2" customWidth="1"/>
    <col min="14589" max="14837" width="9.140625" style="2"/>
    <col min="14838" max="14838" width="43.85546875" style="2" customWidth="1"/>
    <col min="14839" max="14839" width="24.140625" style="2" customWidth="1"/>
    <col min="14840" max="14840" width="13" style="2" bestFit="1" customWidth="1"/>
    <col min="14841" max="14841" width="9.140625" style="2"/>
    <col min="14842" max="14842" width="17.28515625" style="2" customWidth="1"/>
    <col min="14843" max="14843" width="13.5703125" style="2" customWidth="1"/>
    <col min="14844" max="14844" width="11.85546875" style="2" customWidth="1"/>
    <col min="14845" max="15093" width="9.140625" style="2"/>
    <col min="15094" max="15094" width="43.85546875" style="2" customWidth="1"/>
    <col min="15095" max="15095" width="24.140625" style="2" customWidth="1"/>
    <col min="15096" max="15096" width="13" style="2" bestFit="1" customWidth="1"/>
    <col min="15097" max="15097" width="9.140625" style="2"/>
    <col min="15098" max="15098" width="17.28515625" style="2" customWidth="1"/>
    <col min="15099" max="15099" width="13.5703125" style="2" customWidth="1"/>
    <col min="15100" max="15100" width="11.85546875" style="2" customWidth="1"/>
    <col min="15101" max="15349" width="9.140625" style="2"/>
    <col min="15350" max="15350" width="43.85546875" style="2" customWidth="1"/>
    <col min="15351" max="15351" width="24.140625" style="2" customWidth="1"/>
    <col min="15352" max="15352" width="13" style="2" bestFit="1" customWidth="1"/>
    <col min="15353" max="15353" width="9.140625" style="2"/>
    <col min="15354" max="15354" width="17.28515625" style="2" customWidth="1"/>
    <col min="15355" max="15355" width="13.5703125" style="2" customWidth="1"/>
    <col min="15356" max="15356" width="11.85546875" style="2" customWidth="1"/>
    <col min="15357" max="15605" width="9.140625" style="2"/>
    <col min="15606" max="15606" width="43.85546875" style="2" customWidth="1"/>
    <col min="15607" max="15607" width="24.140625" style="2" customWidth="1"/>
    <col min="15608" max="15608" width="13" style="2" bestFit="1" customWidth="1"/>
    <col min="15609" max="15609" width="9.140625" style="2"/>
    <col min="15610" max="15610" width="17.28515625" style="2" customWidth="1"/>
    <col min="15611" max="15611" width="13.5703125" style="2" customWidth="1"/>
    <col min="15612" max="15612" width="11.85546875" style="2" customWidth="1"/>
    <col min="15613" max="15861" width="9.140625" style="2"/>
    <col min="15862" max="15862" width="43.85546875" style="2" customWidth="1"/>
    <col min="15863" max="15863" width="24.140625" style="2" customWidth="1"/>
    <col min="15864" max="15864" width="13" style="2" bestFit="1" customWidth="1"/>
    <col min="15865" max="15865" width="9.140625" style="2"/>
    <col min="15866" max="15866" width="17.28515625" style="2" customWidth="1"/>
    <col min="15867" max="15867" width="13.5703125" style="2" customWidth="1"/>
    <col min="15868" max="15868" width="11.85546875" style="2" customWidth="1"/>
    <col min="15869" max="16117" width="9.140625" style="2"/>
    <col min="16118" max="16118" width="43.85546875" style="2" customWidth="1"/>
    <col min="16119" max="16119" width="24.140625" style="2" customWidth="1"/>
    <col min="16120" max="16120" width="13" style="2" bestFit="1" customWidth="1"/>
    <col min="16121" max="16121" width="9.140625" style="2"/>
    <col min="16122" max="16122" width="17.28515625" style="2" customWidth="1"/>
    <col min="16123" max="16123" width="13.5703125" style="2" customWidth="1"/>
    <col min="16124" max="16124" width="11.85546875" style="2" customWidth="1"/>
    <col min="16125" max="16384" width="9.140625" style="2"/>
  </cols>
  <sheetData>
    <row r="1" spans="2:4">
      <c r="B1" s="1" t="s">
        <v>0</v>
      </c>
      <c r="C1" s="1"/>
      <c r="D1" s="1"/>
    </row>
    <row r="2" spans="2:4">
      <c r="B2" s="1"/>
      <c r="C2" s="1"/>
      <c r="D2" s="1"/>
    </row>
    <row r="3" spans="2:4">
      <c r="B3" s="3"/>
      <c r="C3" s="4"/>
    </row>
    <row r="4" spans="2:4">
      <c r="B4" s="6" t="s">
        <v>1</v>
      </c>
      <c r="D4" s="8">
        <f>D5+D6</f>
        <v>244334.51</v>
      </c>
    </row>
    <row r="5" spans="2:4">
      <c r="B5" s="3" t="s">
        <v>2</v>
      </c>
      <c r="D5" s="4">
        <v>4041.57</v>
      </c>
    </row>
    <row r="6" spans="2:4">
      <c r="B6" s="3" t="s">
        <v>3</v>
      </c>
      <c r="D6" s="9">
        <v>240292.94</v>
      </c>
    </row>
    <row r="7" spans="2:4">
      <c r="B7" s="10" t="s">
        <v>4</v>
      </c>
      <c r="D7" s="9">
        <v>78846.69</v>
      </c>
    </row>
    <row r="8" spans="2:4">
      <c r="B8" s="10"/>
      <c r="D8" s="9"/>
    </row>
    <row r="9" spans="2:4" ht="15.75">
      <c r="B9" s="11" t="s">
        <v>5</v>
      </c>
      <c r="C9" s="11"/>
      <c r="D9" s="12">
        <f>D10+D13+D15</f>
        <v>3762687.6399999997</v>
      </c>
    </row>
    <row r="10" spans="2:4" ht="15.75">
      <c r="B10" s="13" t="s">
        <v>6</v>
      </c>
      <c r="C10" s="14"/>
      <c r="D10" s="12">
        <v>3275101.13</v>
      </c>
    </row>
    <row r="11" spans="2:4">
      <c r="B11" s="15" t="s">
        <v>7</v>
      </c>
      <c r="C11" s="16"/>
      <c r="D11" s="17">
        <v>7249.14</v>
      </c>
    </row>
    <row r="12" spans="2:4">
      <c r="B12" s="15" t="s">
        <v>8</v>
      </c>
      <c r="C12" s="16"/>
      <c r="D12" s="17">
        <v>34073.01</v>
      </c>
    </row>
    <row r="13" spans="2:4" ht="15.75">
      <c r="B13" s="13" t="s">
        <v>9</v>
      </c>
      <c r="C13" s="14"/>
      <c r="D13" s="12">
        <v>463586.51</v>
      </c>
    </row>
    <row r="14" spans="2:4">
      <c r="B14" s="15" t="s">
        <v>7</v>
      </c>
      <c r="C14" s="16"/>
      <c r="D14" s="17">
        <v>5889.27</v>
      </c>
    </row>
    <row r="15" spans="2:4">
      <c r="B15" s="15" t="s">
        <v>10</v>
      </c>
      <c r="C15" s="16"/>
      <c r="D15" s="17">
        <v>24000</v>
      </c>
    </row>
    <row r="16" spans="2:4" ht="15.75">
      <c r="B16" s="18" t="s">
        <v>11</v>
      </c>
      <c r="C16" s="18"/>
      <c r="D16" s="12">
        <f>D17+D23+D28+D32+D38+D44++D50+D49</f>
        <v>4067934.33</v>
      </c>
    </row>
    <row r="17" spans="2:4" s="21" customFormat="1" ht="16.5" customHeight="1">
      <c r="B17" s="19" t="s">
        <v>12</v>
      </c>
      <c r="C17" s="19"/>
      <c r="D17" s="20">
        <f>SUM(D18:D22)</f>
        <v>1869146.33</v>
      </c>
    </row>
    <row r="18" spans="2:4">
      <c r="B18" s="22"/>
      <c r="C18" s="22" t="s">
        <v>13</v>
      </c>
      <c r="D18" s="17">
        <v>929226.92</v>
      </c>
    </row>
    <row r="19" spans="2:4">
      <c r="B19" s="22"/>
      <c r="C19" s="22" t="s">
        <v>14</v>
      </c>
      <c r="D19" s="17">
        <v>301958.95</v>
      </c>
    </row>
    <row r="20" spans="2:4" ht="26.25">
      <c r="B20" s="22"/>
      <c r="C20" s="22" t="s">
        <v>15</v>
      </c>
      <c r="D20" s="17">
        <v>577900.46</v>
      </c>
    </row>
    <row r="21" spans="2:4">
      <c r="B21" s="22"/>
      <c r="C21" s="22" t="s">
        <v>16</v>
      </c>
      <c r="D21" s="17">
        <v>34310</v>
      </c>
    </row>
    <row r="22" spans="2:4">
      <c r="B22" s="22"/>
      <c r="C22" s="22" t="s">
        <v>17</v>
      </c>
      <c r="D22" s="17">
        <v>25750</v>
      </c>
    </row>
    <row r="23" spans="2:4" s="21" customFormat="1" ht="65.25" customHeight="1">
      <c r="B23" s="19" t="s">
        <v>18</v>
      </c>
      <c r="C23" s="19"/>
      <c r="D23" s="23">
        <f>SUM(D24:D27)</f>
        <v>214944.68</v>
      </c>
    </row>
    <row r="24" spans="2:4" s="25" customFormat="1" ht="12.75">
      <c r="B24" s="22"/>
      <c r="C24" s="24" t="s">
        <v>19</v>
      </c>
      <c r="D24" s="17">
        <v>82894.73</v>
      </c>
    </row>
    <row r="25" spans="2:4" s="25" customFormat="1" ht="25.5">
      <c r="B25" s="22"/>
      <c r="C25" s="24" t="s">
        <v>20</v>
      </c>
      <c r="D25" s="17">
        <v>7000</v>
      </c>
    </row>
    <row r="26" spans="2:4" s="25" customFormat="1" ht="12.75">
      <c r="B26" s="22"/>
      <c r="C26" s="24" t="s">
        <v>21</v>
      </c>
      <c r="D26" s="17">
        <v>29505.599999999999</v>
      </c>
    </row>
    <row r="27" spans="2:4" s="25" customFormat="1" ht="12.75">
      <c r="B27" s="22"/>
      <c r="C27" s="24" t="s">
        <v>22</v>
      </c>
      <c r="D27" s="17">
        <f>7000-29505.6+118049.95</f>
        <v>95544.35</v>
      </c>
    </row>
    <row r="28" spans="2:4" s="21" customFormat="1" ht="15" customHeight="1">
      <c r="B28" s="26" t="s">
        <v>23</v>
      </c>
      <c r="C28" s="26"/>
      <c r="D28" s="27">
        <f>SUM(D29:D31)</f>
        <v>303199.14</v>
      </c>
    </row>
    <row r="29" spans="2:4">
      <c r="B29" s="22"/>
      <c r="C29" s="22" t="s">
        <v>24</v>
      </c>
      <c r="D29" s="28">
        <v>224701.14</v>
      </c>
    </row>
    <row r="30" spans="2:4" ht="26.25">
      <c r="B30" s="22"/>
      <c r="C30" s="24" t="s">
        <v>25</v>
      </c>
      <c r="D30" s="29">
        <v>13800</v>
      </c>
    </row>
    <row r="31" spans="2:4" ht="26.25">
      <c r="B31" s="22"/>
      <c r="C31" s="24" t="s">
        <v>26</v>
      </c>
      <c r="D31" s="29">
        <v>64698</v>
      </c>
    </row>
    <row r="32" spans="2:4" s="21" customFormat="1" ht="36" customHeight="1">
      <c r="B32" s="26" t="s">
        <v>27</v>
      </c>
      <c r="C32" s="26"/>
      <c r="D32" s="30">
        <f>SUM(D33:D37)</f>
        <v>750776.33</v>
      </c>
    </row>
    <row r="33" spans="2:4">
      <c r="B33" s="22"/>
      <c r="C33" s="24" t="s">
        <v>28</v>
      </c>
      <c r="D33" s="29">
        <v>577815.93999999994</v>
      </c>
    </row>
    <row r="34" spans="2:4" ht="26.25">
      <c r="B34" s="22"/>
      <c r="C34" s="24" t="s">
        <v>29</v>
      </c>
      <c r="D34" s="29">
        <v>9536</v>
      </c>
    </row>
    <row r="35" spans="2:4">
      <c r="B35" s="22"/>
      <c r="C35" s="24" t="s">
        <v>30</v>
      </c>
      <c r="D35" s="29">
        <v>76001.259999999995</v>
      </c>
    </row>
    <row r="36" spans="2:4">
      <c r="B36" s="22"/>
      <c r="C36" s="24" t="s">
        <v>31</v>
      </c>
      <c r="D36" s="29">
        <v>22692.13</v>
      </c>
    </row>
    <row r="37" spans="2:4">
      <c r="B37" s="22"/>
      <c r="C37" s="24" t="s">
        <v>32</v>
      </c>
      <c r="D37" s="29">
        <v>64731</v>
      </c>
    </row>
    <row r="38" spans="2:4" s="21" customFormat="1" ht="16.5">
      <c r="B38" s="26" t="s">
        <v>33</v>
      </c>
      <c r="C38" s="26"/>
      <c r="D38" s="27">
        <f>SUM(D39:D43)</f>
        <v>496733.01999999996</v>
      </c>
    </row>
    <row r="39" spans="2:4">
      <c r="B39" s="22"/>
      <c r="C39" s="24" t="s">
        <v>34</v>
      </c>
      <c r="D39" s="29">
        <v>2674.16</v>
      </c>
    </row>
    <row r="40" spans="2:4" ht="26.25">
      <c r="B40" s="22"/>
      <c r="C40" s="24" t="s">
        <v>35</v>
      </c>
      <c r="D40" s="29">
        <v>4971.5600000000004</v>
      </c>
    </row>
    <row r="41" spans="2:4" ht="26.25">
      <c r="B41" s="22"/>
      <c r="C41" s="24" t="s">
        <v>36</v>
      </c>
      <c r="D41" s="28">
        <v>456473.54</v>
      </c>
    </row>
    <row r="42" spans="2:4">
      <c r="B42" s="22"/>
      <c r="C42" s="24" t="s">
        <v>37</v>
      </c>
      <c r="D42" s="29">
        <v>6217.53</v>
      </c>
    </row>
    <row r="43" spans="2:4" ht="26.25">
      <c r="B43" s="22"/>
      <c r="C43" s="24" t="s">
        <v>38</v>
      </c>
      <c r="D43" s="28">
        <v>26396.23</v>
      </c>
    </row>
    <row r="44" spans="2:4" s="21" customFormat="1" ht="36.75" customHeight="1">
      <c r="B44" s="26" t="s">
        <v>39</v>
      </c>
      <c r="C44" s="26"/>
      <c r="D44" s="20">
        <f>SUM(D45:D48)</f>
        <v>331677.83999999997</v>
      </c>
    </row>
    <row r="45" spans="2:4">
      <c r="B45" s="22"/>
      <c r="C45" s="24" t="s">
        <v>40</v>
      </c>
      <c r="D45" s="29">
        <v>82095.429999999993</v>
      </c>
    </row>
    <row r="46" spans="2:4">
      <c r="B46" s="22"/>
      <c r="C46" s="24" t="s">
        <v>41</v>
      </c>
      <c r="D46" s="29">
        <v>20322.009999999998</v>
      </c>
    </row>
    <row r="47" spans="2:4">
      <c r="B47" s="22"/>
      <c r="C47" s="24" t="s">
        <v>42</v>
      </c>
      <c r="D47" s="29">
        <f>17415+9484</f>
        <v>26899</v>
      </c>
    </row>
    <row r="48" spans="2:4" s="21" customFormat="1" ht="39">
      <c r="B48" s="31"/>
      <c r="C48" s="24" t="s">
        <v>43</v>
      </c>
      <c r="D48" s="17">
        <v>202361.4</v>
      </c>
    </row>
    <row r="49" spans="2:4" s="21" customFormat="1" ht="16.5">
      <c r="B49" s="26" t="s">
        <v>44</v>
      </c>
      <c r="C49" s="26"/>
      <c r="D49" s="32">
        <v>43134</v>
      </c>
    </row>
    <row r="50" spans="2:4" s="21" customFormat="1" ht="31.5" customHeight="1">
      <c r="B50" s="26" t="s">
        <v>45</v>
      </c>
      <c r="C50" s="26"/>
      <c r="D50" s="30">
        <f>46000+12322.99</f>
        <v>58322.99</v>
      </c>
    </row>
    <row r="51" spans="2:4" s="21" customFormat="1" ht="31.5" customHeight="1">
      <c r="B51" s="33"/>
      <c r="C51" s="33"/>
      <c r="D51" s="34"/>
    </row>
    <row r="52" spans="2:4">
      <c r="B52" s="6" t="s">
        <v>46</v>
      </c>
      <c r="D52" s="8">
        <f>D53+D54</f>
        <v>76668.01999999999</v>
      </c>
    </row>
    <row r="53" spans="2:4">
      <c r="B53" s="3" t="s">
        <v>2</v>
      </c>
      <c r="D53" s="4">
        <v>10004.01</v>
      </c>
    </row>
    <row r="54" spans="2:4">
      <c r="B54" s="3" t="s">
        <v>3</v>
      </c>
      <c r="D54" s="9">
        <v>66664.009999999995</v>
      </c>
    </row>
    <row r="55" spans="2:4">
      <c r="B55" s="35"/>
      <c r="C55" s="35"/>
      <c r="D55" s="4"/>
    </row>
    <row r="56" spans="2:4">
      <c r="B56" s="35"/>
      <c r="C56" s="35"/>
      <c r="D56" s="4"/>
    </row>
    <row r="57" spans="2:4">
      <c r="B57" s="35"/>
      <c r="C57" s="35"/>
      <c r="D57" s="4"/>
    </row>
    <row r="58" spans="2:4">
      <c r="B58" s="35"/>
      <c r="C58" s="35"/>
      <c r="D58" s="4"/>
    </row>
    <row r="59" spans="2:4">
      <c r="B59" s="35"/>
      <c r="C59" s="35"/>
      <c r="D59" s="4"/>
    </row>
    <row r="60" spans="2:4">
      <c r="B60" s="35"/>
      <c r="C60" s="35"/>
      <c r="D60" s="4"/>
    </row>
    <row r="61" spans="2:4">
      <c r="B61" s="35"/>
      <c r="C61" s="35"/>
      <c r="D61" s="4"/>
    </row>
    <row r="62" spans="2:4">
      <c r="B62" s="35"/>
      <c r="C62" s="35"/>
      <c r="D62" s="4"/>
    </row>
    <row r="63" spans="2:4">
      <c r="B63" s="35"/>
      <c r="C63" s="35"/>
      <c r="D63" s="4"/>
    </row>
    <row r="64" spans="2:4">
      <c r="B64" s="35"/>
      <c r="C64" s="35"/>
      <c r="D64" s="4"/>
    </row>
    <row r="65" spans="2:4">
      <c r="B65" s="35"/>
      <c r="C65" s="35"/>
      <c r="D65" s="4"/>
    </row>
    <row r="66" spans="2:4">
      <c r="B66" s="35"/>
      <c r="C66" s="35"/>
      <c r="D66" s="4"/>
    </row>
    <row r="67" spans="2:4">
      <c r="B67" s="35"/>
      <c r="C67" s="35"/>
      <c r="D67" s="4"/>
    </row>
    <row r="68" spans="2:4">
      <c r="B68" s="35"/>
      <c r="C68" s="35"/>
      <c r="D68" s="4"/>
    </row>
    <row r="69" spans="2:4">
      <c r="B69" s="35"/>
      <c r="C69" s="35"/>
      <c r="D69" s="4"/>
    </row>
    <row r="70" spans="2:4">
      <c r="B70" s="35"/>
      <c r="C70" s="35"/>
      <c r="D70" s="4"/>
    </row>
    <row r="71" spans="2:4">
      <c r="B71" s="35"/>
      <c r="C71" s="35"/>
      <c r="D71" s="4"/>
    </row>
    <row r="72" spans="2:4">
      <c r="B72" s="35"/>
      <c r="C72" s="35"/>
      <c r="D72" s="4"/>
    </row>
    <row r="73" spans="2:4">
      <c r="B73" s="35"/>
      <c r="C73" s="35"/>
      <c r="D73" s="4"/>
    </row>
    <row r="74" spans="2:4">
      <c r="B74" s="35"/>
      <c r="C74" s="35"/>
      <c r="D74" s="4"/>
    </row>
    <row r="75" spans="2:4">
      <c r="B75" s="35"/>
      <c r="C75" s="35"/>
      <c r="D75" s="4"/>
    </row>
    <row r="76" spans="2:4">
      <c r="B76" s="35"/>
      <c r="C76" s="35"/>
      <c r="D76" s="4"/>
    </row>
    <row r="77" spans="2:4">
      <c r="B77" s="35"/>
      <c r="C77" s="35"/>
      <c r="D77" s="4"/>
    </row>
    <row r="78" spans="2:4">
      <c r="B78" s="35"/>
      <c r="C78" s="35"/>
      <c r="D78" s="4"/>
    </row>
    <row r="79" spans="2:4">
      <c r="B79" s="35"/>
      <c r="C79" s="35"/>
      <c r="D79" s="4"/>
    </row>
    <row r="80" spans="2:4">
      <c r="B80" s="35"/>
      <c r="C80" s="35"/>
      <c r="D80" s="4"/>
    </row>
    <row r="81" spans="2:4">
      <c r="B81" s="35"/>
      <c r="C81" s="35"/>
      <c r="D81" s="4"/>
    </row>
    <row r="82" spans="2:4">
      <c r="B82" s="35"/>
      <c r="C82" s="35"/>
      <c r="D82" s="4"/>
    </row>
    <row r="83" spans="2:4">
      <c r="B83" s="35"/>
      <c r="C83" s="35"/>
      <c r="D83" s="4"/>
    </row>
    <row r="84" spans="2:4">
      <c r="B84" s="35"/>
      <c r="C84" s="35"/>
      <c r="D84" s="4"/>
    </row>
    <row r="85" spans="2:4">
      <c r="B85" s="35"/>
      <c r="C85" s="35"/>
      <c r="D85" s="4"/>
    </row>
    <row r="86" spans="2:4">
      <c r="B86" s="35"/>
      <c r="C86" s="35"/>
      <c r="D86" s="4"/>
    </row>
    <row r="87" spans="2:4">
      <c r="B87" s="35"/>
      <c r="C87" s="35"/>
      <c r="D87" s="4"/>
    </row>
    <row r="88" spans="2:4">
      <c r="B88" s="35"/>
      <c r="C88" s="35"/>
      <c r="D88" s="4"/>
    </row>
    <row r="89" spans="2:4">
      <c r="B89" s="35"/>
      <c r="C89" s="35"/>
      <c r="D89" s="4"/>
    </row>
    <row r="90" spans="2:4">
      <c r="B90" s="35"/>
      <c r="C90" s="35"/>
      <c r="D90" s="4"/>
    </row>
    <row r="91" spans="2:4">
      <c r="B91" s="35"/>
      <c r="C91" s="35"/>
      <c r="D91" s="4"/>
    </row>
    <row r="92" spans="2:4">
      <c r="B92" s="35"/>
      <c r="C92" s="35"/>
      <c r="D92" s="4"/>
    </row>
    <row r="93" spans="2:4">
      <c r="B93" s="35"/>
      <c r="C93" s="35"/>
      <c r="D93" s="4"/>
    </row>
    <row r="94" spans="2:4">
      <c r="B94" s="35"/>
      <c r="C94" s="35"/>
      <c r="D94" s="4"/>
    </row>
    <row r="95" spans="2:4">
      <c r="B95" s="35"/>
      <c r="C95" s="35"/>
      <c r="D95" s="4"/>
    </row>
    <row r="96" spans="2:4">
      <c r="B96" s="35"/>
      <c r="C96" s="35"/>
      <c r="D96" s="4"/>
    </row>
    <row r="97" spans="2:4">
      <c r="B97" s="35"/>
      <c r="C97" s="35"/>
      <c r="D97" s="4"/>
    </row>
    <row r="98" spans="2:4">
      <c r="B98" s="35"/>
      <c r="C98" s="35"/>
      <c r="D98" s="4"/>
    </row>
    <row r="99" spans="2:4">
      <c r="B99" s="35"/>
      <c r="C99" s="35"/>
      <c r="D99" s="4"/>
    </row>
    <row r="100" spans="2:4">
      <c r="B100" s="35"/>
      <c r="C100" s="35"/>
      <c r="D100" s="4"/>
    </row>
    <row r="101" spans="2:4">
      <c r="B101" s="35"/>
      <c r="C101" s="35"/>
      <c r="D101" s="4"/>
    </row>
    <row r="102" spans="2:4">
      <c r="B102" s="35"/>
      <c r="C102" s="35"/>
      <c r="D102" s="4"/>
    </row>
    <row r="103" spans="2:4">
      <c r="B103" s="35"/>
      <c r="C103" s="35"/>
      <c r="D103" s="4"/>
    </row>
    <row r="104" spans="2:4">
      <c r="B104" s="35"/>
      <c r="C104" s="35"/>
      <c r="D104" s="4"/>
    </row>
    <row r="105" spans="2:4">
      <c r="B105" s="35"/>
      <c r="C105" s="35"/>
      <c r="D105" s="4"/>
    </row>
    <row r="106" spans="2:4">
      <c r="B106" s="35"/>
      <c r="C106" s="35"/>
      <c r="D106" s="4"/>
    </row>
    <row r="107" spans="2:4">
      <c r="B107" s="35"/>
      <c r="C107" s="35"/>
      <c r="D107" s="4"/>
    </row>
    <row r="108" spans="2:4">
      <c r="B108" s="35"/>
      <c r="C108" s="35"/>
      <c r="D108" s="4"/>
    </row>
    <row r="109" spans="2:4">
      <c r="B109" s="35"/>
      <c r="C109" s="35"/>
      <c r="D109" s="4"/>
    </row>
    <row r="110" spans="2:4">
      <c r="B110" s="35"/>
      <c r="C110" s="35"/>
      <c r="D110" s="4"/>
    </row>
    <row r="111" spans="2:4">
      <c r="B111" s="35"/>
      <c r="C111" s="35"/>
      <c r="D111" s="4"/>
    </row>
    <row r="112" spans="2:4">
      <c r="B112" s="35"/>
      <c r="C112" s="35"/>
      <c r="D112" s="4"/>
    </row>
    <row r="113" spans="2:4">
      <c r="B113" s="35"/>
      <c r="C113" s="35"/>
      <c r="D113" s="4"/>
    </row>
    <row r="114" spans="2:4">
      <c r="B114" s="35"/>
      <c r="C114" s="35"/>
      <c r="D114" s="4"/>
    </row>
    <row r="115" spans="2:4">
      <c r="B115" s="35"/>
      <c r="C115" s="35"/>
      <c r="D115" s="4"/>
    </row>
    <row r="116" spans="2:4">
      <c r="B116" s="35"/>
      <c r="C116" s="35"/>
      <c r="D116" s="4"/>
    </row>
    <row r="117" spans="2:4">
      <c r="B117" s="35"/>
      <c r="C117" s="35"/>
      <c r="D117" s="4"/>
    </row>
    <row r="118" spans="2:4">
      <c r="B118" s="35"/>
      <c r="C118" s="35"/>
      <c r="D118" s="4"/>
    </row>
    <row r="119" spans="2:4">
      <c r="B119" s="35"/>
      <c r="C119" s="35"/>
      <c r="D119" s="4"/>
    </row>
    <row r="120" spans="2:4">
      <c r="B120" s="35"/>
      <c r="C120" s="35"/>
      <c r="D120" s="4"/>
    </row>
    <row r="121" spans="2:4">
      <c r="B121" s="35"/>
      <c r="C121" s="35"/>
      <c r="D121" s="4"/>
    </row>
    <row r="122" spans="2:4">
      <c r="B122" s="35"/>
      <c r="C122" s="35"/>
      <c r="D122" s="4"/>
    </row>
    <row r="123" spans="2:4">
      <c r="B123" s="35"/>
      <c r="C123" s="35"/>
      <c r="D123" s="4"/>
    </row>
    <row r="124" spans="2:4">
      <c r="B124" s="35"/>
      <c r="C124" s="35"/>
      <c r="D124" s="4"/>
    </row>
    <row r="125" spans="2:4">
      <c r="B125" s="35"/>
      <c r="C125" s="35"/>
      <c r="D125" s="4"/>
    </row>
    <row r="126" spans="2:4">
      <c r="B126" s="35"/>
      <c r="C126" s="35"/>
      <c r="D126" s="4"/>
    </row>
    <row r="127" spans="2:4">
      <c r="B127" s="35"/>
      <c r="C127" s="35"/>
      <c r="D127" s="4"/>
    </row>
    <row r="128" spans="2:4">
      <c r="B128" s="35"/>
      <c r="C128" s="35"/>
      <c r="D128" s="4"/>
    </row>
    <row r="129" spans="2:4">
      <c r="B129" s="35"/>
      <c r="C129" s="35"/>
      <c r="D129" s="4"/>
    </row>
    <row r="130" spans="2:4">
      <c r="B130" s="35"/>
      <c r="C130" s="35"/>
      <c r="D130" s="4"/>
    </row>
    <row r="131" spans="2:4">
      <c r="B131" s="35"/>
      <c r="C131" s="35"/>
      <c r="D131" s="4"/>
    </row>
    <row r="132" spans="2:4">
      <c r="B132" s="35"/>
      <c r="C132" s="35"/>
      <c r="D132" s="4"/>
    </row>
    <row r="133" spans="2:4">
      <c r="B133" s="35"/>
      <c r="C133" s="35"/>
      <c r="D133" s="4"/>
    </row>
    <row r="134" spans="2:4">
      <c r="B134" s="35"/>
      <c r="C134" s="35"/>
      <c r="D134" s="4"/>
    </row>
    <row r="135" spans="2:4">
      <c r="B135" s="35"/>
      <c r="C135" s="35"/>
      <c r="D135" s="4"/>
    </row>
    <row r="136" spans="2:4">
      <c r="B136" s="35"/>
      <c r="C136" s="35"/>
      <c r="D136" s="4"/>
    </row>
    <row r="137" spans="2:4">
      <c r="B137" s="35"/>
      <c r="C137" s="35"/>
      <c r="D137" s="4"/>
    </row>
    <row r="138" spans="2:4">
      <c r="B138" s="35"/>
      <c r="C138" s="35"/>
      <c r="D138" s="4"/>
    </row>
    <row r="139" spans="2:4">
      <c r="B139" s="35"/>
      <c r="C139" s="35"/>
      <c r="D139" s="4"/>
    </row>
    <row r="140" spans="2:4">
      <c r="B140" s="35"/>
      <c r="C140" s="35"/>
      <c r="D140" s="4"/>
    </row>
    <row r="141" spans="2:4">
      <c r="B141" s="35"/>
      <c r="C141" s="35"/>
      <c r="D141" s="4"/>
    </row>
    <row r="142" spans="2:4">
      <c r="B142" s="35"/>
      <c r="C142" s="35"/>
      <c r="D142" s="4"/>
    </row>
    <row r="143" spans="2:4">
      <c r="B143" s="35"/>
      <c r="C143" s="35"/>
      <c r="D143" s="4"/>
    </row>
    <row r="144" spans="2:4">
      <c r="B144" s="35"/>
      <c r="C144" s="35"/>
      <c r="D144" s="4"/>
    </row>
    <row r="145" spans="2:4">
      <c r="B145" s="35"/>
      <c r="C145" s="35"/>
      <c r="D145" s="4"/>
    </row>
    <row r="146" spans="2:4">
      <c r="B146" s="35"/>
      <c r="C146" s="35"/>
      <c r="D146" s="4"/>
    </row>
    <row r="147" spans="2:4">
      <c r="B147" s="35"/>
      <c r="C147" s="35"/>
      <c r="D147" s="4"/>
    </row>
    <row r="148" spans="2:4">
      <c r="B148" s="35"/>
      <c r="C148" s="35"/>
      <c r="D148" s="4"/>
    </row>
    <row r="149" spans="2:4">
      <c r="B149" s="35"/>
      <c r="C149" s="35"/>
      <c r="D149" s="4"/>
    </row>
    <row r="150" spans="2:4">
      <c r="B150" s="35"/>
      <c r="C150" s="35"/>
      <c r="D150" s="4"/>
    </row>
    <row r="151" spans="2:4">
      <c r="B151" s="35"/>
      <c r="C151" s="35"/>
      <c r="D151" s="4"/>
    </row>
    <row r="152" spans="2:4">
      <c r="B152" s="35"/>
      <c r="C152" s="35"/>
      <c r="D152" s="4"/>
    </row>
    <row r="153" spans="2:4">
      <c r="B153" s="35"/>
      <c r="C153" s="35"/>
      <c r="D153" s="4"/>
    </row>
    <row r="154" spans="2:4">
      <c r="B154" s="35"/>
      <c r="C154" s="35"/>
      <c r="D154" s="4"/>
    </row>
    <row r="155" spans="2:4">
      <c r="B155" s="35"/>
      <c r="C155" s="35"/>
      <c r="D155" s="4"/>
    </row>
    <row r="156" spans="2:4">
      <c r="B156" s="35"/>
      <c r="C156" s="35"/>
      <c r="D156" s="4"/>
    </row>
    <row r="157" spans="2:4">
      <c r="B157" s="35"/>
      <c r="C157" s="35"/>
      <c r="D157" s="4"/>
    </row>
    <row r="158" spans="2:4">
      <c r="B158" s="35"/>
      <c r="C158" s="35"/>
      <c r="D158" s="4"/>
    </row>
    <row r="159" spans="2:4">
      <c r="B159" s="35"/>
      <c r="C159" s="35"/>
      <c r="D159" s="4"/>
    </row>
    <row r="160" spans="2:4">
      <c r="B160" s="35"/>
      <c r="C160" s="35"/>
      <c r="D160" s="4"/>
    </row>
    <row r="161" spans="2:4">
      <c r="B161" s="35"/>
      <c r="C161" s="35"/>
      <c r="D161" s="4"/>
    </row>
    <row r="162" spans="2:4">
      <c r="B162" s="35"/>
      <c r="C162" s="35"/>
      <c r="D162" s="4"/>
    </row>
    <row r="163" spans="2:4">
      <c r="B163" s="35"/>
      <c r="C163" s="35"/>
      <c r="D163" s="4"/>
    </row>
    <row r="164" spans="2:4">
      <c r="B164" s="35"/>
      <c r="C164" s="35"/>
      <c r="D164" s="4"/>
    </row>
    <row r="165" spans="2:4">
      <c r="B165" s="35"/>
      <c r="C165" s="35"/>
      <c r="D165" s="4"/>
    </row>
    <row r="166" spans="2:4">
      <c r="B166" s="35"/>
      <c r="C166" s="35"/>
      <c r="D166" s="4"/>
    </row>
    <row r="167" spans="2:4">
      <c r="B167" s="35"/>
      <c r="C167" s="35"/>
      <c r="D167" s="4"/>
    </row>
    <row r="168" spans="2:4">
      <c r="B168" s="35"/>
      <c r="C168" s="35"/>
      <c r="D168" s="4"/>
    </row>
    <row r="169" spans="2:4">
      <c r="B169" s="35"/>
      <c r="C169" s="35"/>
      <c r="D169" s="4"/>
    </row>
    <row r="170" spans="2:4">
      <c r="B170" s="35"/>
      <c r="C170" s="35"/>
      <c r="D170" s="4"/>
    </row>
    <row r="171" spans="2:4">
      <c r="B171" s="35"/>
      <c r="C171" s="35"/>
      <c r="D171" s="4"/>
    </row>
    <row r="172" spans="2:4">
      <c r="B172" s="35"/>
      <c r="C172" s="35"/>
      <c r="D172" s="4"/>
    </row>
    <row r="173" spans="2:4">
      <c r="B173" s="35"/>
      <c r="C173" s="35"/>
      <c r="D173" s="4"/>
    </row>
    <row r="174" spans="2:4">
      <c r="B174" s="35"/>
      <c r="C174" s="35"/>
      <c r="D174" s="4"/>
    </row>
    <row r="175" spans="2:4">
      <c r="B175" s="35"/>
      <c r="C175" s="35"/>
      <c r="D175" s="4"/>
    </row>
    <row r="176" spans="2:4">
      <c r="B176" s="35"/>
      <c r="C176" s="35"/>
      <c r="D176" s="4"/>
    </row>
    <row r="177" spans="2:4">
      <c r="B177" s="35"/>
      <c r="C177" s="35"/>
      <c r="D177" s="4"/>
    </row>
    <row r="178" spans="2:4">
      <c r="B178" s="35"/>
      <c r="C178" s="35"/>
      <c r="D178" s="4"/>
    </row>
    <row r="179" spans="2:4">
      <c r="B179" s="35"/>
      <c r="C179" s="35"/>
      <c r="D179" s="4"/>
    </row>
    <row r="180" spans="2:4">
      <c r="B180" s="35"/>
      <c r="C180" s="35"/>
      <c r="D180" s="4"/>
    </row>
    <row r="181" spans="2:4">
      <c r="B181" s="35"/>
      <c r="C181" s="35"/>
      <c r="D181" s="4"/>
    </row>
    <row r="182" spans="2:4">
      <c r="B182" s="35"/>
      <c r="C182" s="35"/>
      <c r="D182" s="4"/>
    </row>
    <row r="183" spans="2:4">
      <c r="B183" s="35"/>
      <c r="C183" s="35"/>
      <c r="D183" s="4"/>
    </row>
    <row r="184" spans="2:4">
      <c r="B184" s="35"/>
      <c r="C184" s="35"/>
      <c r="D184" s="4"/>
    </row>
    <row r="185" spans="2:4">
      <c r="B185" s="35"/>
      <c r="C185" s="35"/>
      <c r="D185" s="4"/>
    </row>
    <row r="186" spans="2:4">
      <c r="B186" s="35"/>
      <c r="C186" s="35"/>
      <c r="D186" s="4"/>
    </row>
    <row r="187" spans="2:4">
      <c r="B187" s="35"/>
      <c r="C187" s="35"/>
      <c r="D187" s="4"/>
    </row>
    <row r="188" spans="2:4">
      <c r="B188" s="35"/>
      <c r="C188" s="35"/>
      <c r="D188" s="4"/>
    </row>
    <row r="189" spans="2:4">
      <c r="B189" s="35"/>
      <c r="C189" s="35"/>
      <c r="D189" s="4"/>
    </row>
    <row r="190" spans="2:4">
      <c r="B190" s="35"/>
      <c r="C190" s="35"/>
      <c r="D190" s="4"/>
    </row>
  </sheetData>
  <mergeCells count="11">
    <mergeCell ref="B32:C32"/>
    <mergeCell ref="B38:C38"/>
    <mergeCell ref="B44:C44"/>
    <mergeCell ref="B49:C49"/>
    <mergeCell ref="B50:C50"/>
    <mergeCell ref="B1:D2"/>
    <mergeCell ref="B9:C9"/>
    <mergeCell ref="B16:C16"/>
    <mergeCell ref="B17:C17"/>
    <mergeCell ref="B23:C23"/>
    <mergeCell ref="B28:C28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RePack by SPecialiST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Пользователь</cp:lastModifiedBy>
  <dcterms:created xsi:type="dcterms:W3CDTF">2013-06-25T08:27:07Z</dcterms:created>
  <dcterms:modified xsi:type="dcterms:W3CDTF">2013-06-25T08:30:00Z</dcterms:modified>
</cp:coreProperties>
</file>